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kowalski\Dropbox\Harcerskie\Rozkazy\"/>
    </mc:Choice>
  </mc:AlternateContent>
  <bookViews>
    <workbookView xWindow="0" yWindow="0" windowWidth="24000" windowHeight="9345"/>
  </bookViews>
  <sheets>
    <sheet name="Arkusz" sheetId="1" r:id="rId1"/>
    <sheet name="Instrukcja wypełniania" sheetId="2" r:id="rId2"/>
    <sheet name="Instrukcja kategoryzacyjna" sheetId="3" r:id="rId3"/>
    <sheet name="Opis kryteriów" sheetId="8" r:id="rId4"/>
  </sheets>
  <definedNames>
    <definedName name="OLE_LINK1" localSheetId="3">'Opis kryteriów'!$B$3</definedName>
  </definedNames>
  <calcPr calcId="152511"/>
</workbook>
</file>

<file path=xl/calcChain.xml><?xml version="1.0" encoding="utf-8"?>
<calcChain xmlns="http://schemas.openxmlformats.org/spreadsheetml/2006/main">
  <c r="E24" i="1" l="1"/>
  <c r="G24" i="1" s="1"/>
  <c r="E17" i="1"/>
  <c r="G17" i="1" s="1"/>
  <c r="E16" i="1"/>
  <c r="G16" i="1" s="1"/>
  <c r="F5" i="1"/>
  <c r="F8" i="1"/>
  <c r="E44" i="1"/>
  <c r="G44" i="1" s="1"/>
  <c r="E30" i="1"/>
  <c r="G30" i="1" s="1"/>
  <c r="G29" i="1" s="1"/>
  <c r="F29" i="1"/>
  <c r="F18" i="1"/>
  <c r="E19" i="1"/>
  <c r="G19" i="1" s="1"/>
  <c r="G18" i="1" s="1"/>
  <c r="F20" i="1"/>
  <c r="E42" i="1"/>
  <c r="G42" i="1" s="1"/>
  <c r="E41" i="1"/>
  <c r="G41" i="1" s="1"/>
  <c r="E33" i="1"/>
  <c r="G33" i="1" s="1"/>
  <c r="G32" i="1" s="1"/>
  <c r="E26" i="1"/>
  <c r="G26" i="1" s="1"/>
  <c r="G25" i="1" s="1"/>
  <c r="F50" i="1"/>
  <c r="F45" i="1"/>
  <c r="F39" i="1"/>
  <c r="F34" i="1"/>
  <c r="F36" i="1"/>
  <c r="E35" i="1"/>
  <c r="G35" i="1" s="1"/>
  <c r="G34" i="1" s="1"/>
  <c r="F32" i="1"/>
  <c r="F27" i="1"/>
  <c r="F25" i="1"/>
  <c r="F12" i="1"/>
  <c r="E23" i="1"/>
  <c r="G23" i="1" s="1"/>
  <c r="E22" i="1"/>
  <c r="G22" i="1" s="1"/>
  <c r="E15" i="1"/>
  <c r="G15" i="1" s="1"/>
  <c r="E53" i="1"/>
  <c r="G53" i="1" s="1"/>
  <c r="E52" i="1"/>
  <c r="G52" i="1" s="1"/>
  <c r="E51" i="1"/>
  <c r="G51" i="1" s="1"/>
  <c r="E48" i="1"/>
  <c r="G48" i="1" s="1"/>
  <c r="E47" i="1"/>
  <c r="G47" i="1" s="1"/>
  <c r="E46" i="1"/>
  <c r="G46" i="1" s="1"/>
  <c r="E43" i="1"/>
  <c r="G43" i="1" s="1"/>
  <c r="E40" i="1"/>
  <c r="G40" i="1" s="1"/>
  <c r="E38" i="1"/>
  <c r="G38" i="1" s="1"/>
  <c r="E28" i="1"/>
  <c r="G28" i="1" s="1"/>
  <c r="G27" i="1" s="1"/>
  <c r="E6" i="1"/>
  <c r="G6" i="1" s="1"/>
  <c r="G5" i="1" s="1"/>
  <c r="E21" i="1"/>
  <c r="G21" i="1" s="1"/>
  <c r="E14" i="1"/>
  <c r="G14" i="1" s="1"/>
  <c r="E13" i="1"/>
  <c r="G13" i="1" s="1"/>
  <c r="E11" i="1"/>
  <c r="G11" i="1" s="1"/>
  <c r="E10" i="1"/>
  <c r="G10" i="1" s="1"/>
  <c r="E49" i="1"/>
  <c r="G49" i="1" s="1"/>
  <c r="E37" i="1"/>
  <c r="G37" i="1" s="1"/>
  <c r="E9" i="1"/>
  <c r="G9" i="1" s="1"/>
  <c r="G45" i="1" l="1"/>
  <c r="G36" i="1"/>
  <c r="G8" i="1"/>
  <c r="G54" i="1"/>
  <c r="G20" i="1"/>
  <c r="G39" i="1"/>
  <c r="G50" i="1"/>
  <c r="F54" i="1"/>
  <c r="G12" i="1"/>
  <c r="F55" i="1" l="1"/>
  <c r="C55" i="1" s="1"/>
</calcChain>
</file>

<file path=xl/comments1.xml><?xml version="1.0" encoding="utf-8"?>
<comments xmlns="http://schemas.openxmlformats.org/spreadsheetml/2006/main">
  <authors>
    <author>Marek Gajdziński</author>
    <author>mag</author>
  </authors>
  <commentList>
    <comment ref="B5" authorId="0" shapeId="0">
      <text>
        <r>
          <rPr>
            <sz val="9"/>
            <color indexed="81"/>
            <rFont val="Tahoma"/>
            <family val="2"/>
            <charset val="238"/>
          </rPr>
          <t xml:space="preserve">Liczebność jest miarą atrakcyjności programu drużyny oraz zdolności drużynowego do skupiania wokół siebie młodych ludzi i prowadzenia ich harcerską drogą ku ideałom.   Jest to kluczowa kompetencja instruktorska. Jej brak oznacza niemożność  przewodzenia wędrownikom. Drużyny, które nie są w stanie wciągnąć w wir swojej pracy minimalnej liczby chłopców, nie są też w stanie prawidłowo realizować zadań wychowawczych jakie przed nimi stoją. </t>
        </r>
        <r>
          <rPr>
            <b/>
            <sz val="9"/>
            <color indexed="81"/>
            <rFont val="Tahoma"/>
            <family val="2"/>
            <charset val="238"/>
          </rPr>
          <t xml:space="preserve">  </t>
        </r>
      </text>
    </comment>
    <comment ref="B6" authorId="1" shapeId="0">
      <text>
        <r>
          <rPr>
            <sz val="9"/>
            <color indexed="81"/>
            <rFont val="Tahoma"/>
            <family val="2"/>
            <charset val="238"/>
          </rPr>
          <t>Regulamin drużyny wędrowniczej ZHR określa minimalną liczebność drużyny na 8-miu wędrowników plus drużynowy = 9.
Liczebność drużyny powinna umożliwiać pracę metodyczną w systemie małych grup (system patrolowy, sekcyjny, projektowy lub systemy mieszane).  Aby system mógł działać prawidłowo potrzeba do tego minimum trzy grupy. Minimalna liczebność grupy to trzy osoby (w parach nie zachodzą klasyczne procesy grupowe).
Metoda wędrownicza zakłada bardzo duży stopień indywidualizacji pracy. Dlatego większość wskaźników liczbowych służących do oceny poszczególnych kryteriów kategoryzacji oparta jest na pytaniu ilu wędrowników osobiście spełnia dane kryterium i proporcji tej liczby do liczby wszystkich wędrowników w drużynie.  
Dlatego kryterium liczebności zostało wyróżnione w kategoryzacji. Drużyna, która nie spełnia minimalnego wymogu regulaminowego dotyczącego stanu (9), jest drużyną próbną z automatycznie najniższą kategorią.  Jest to ostre kryterium. Ale takie właśnie wymagania powinno stawiać się wędrownikom. Żadne „jakoś to będzie”. Albo idziemy na całość albo nie zawracajmy sobie głowy, bo niczego sensownego nie osiągniemy.</t>
        </r>
      </text>
    </comment>
    <comment ref="C6" authorId="0" shapeId="0">
      <text>
        <r>
          <rPr>
            <sz val="9"/>
            <color indexed="81"/>
            <rFont val="Tahoma"/>
            <family val="2"/>
            <charset val="238"/>
          </rPr>
          <t xml:space="preserve">System przyzna 5 pkt przy stanie &gt;=9 albo 0 pkt przy stanie &lt;9.
Jeżeli drużyna nie spełnia wymogu regulaminowego (stan &lt;9), inne kryteria kategoryzacji nie będą brane pod uwagę, a ogólny wynik wyniesie 0 pkt. 
Gdyby tej zasady nie zastosować , większość wskaźników odnoszących się do stanu drużyny najsilniej  promowało by drużyny o minimalnych stanach 2-3 wędrowników, co byłoby oczywistym absurdem z punktu widzenia metody harcerskiej.  
</t>
        </r>
      </text>
    </comment>
    <comment ref="B8" authorId="0" shapeId="0">
      <text>
        <r>
          <rPr>
            <sz val="9"/>
            <color indexed="81"/>
            <rFont val="Tahoma"/>
            <family val="2"/>
            <charset val="238"/>
          </rPr>
          <t xml:space="preserve">Drużyna wędrownicza powinna co najmniej raz w roku samodzielnie organizować wyprawę o charakterze wyczynu. Wyczyn jest wyzwaniem do pokonania, zadaniem o takim stopniu trudności, który jest obiektywnie realny do spełnienia ale w momencie jego podejmowania leży jeszcze poza sferą uświadomionych możliwości wędrownika.  Wyzwanie może dotyczyć :  
• zaawansowanej techniki wędrowania (np. jacht, tratwa, wspinaczka, balon, rowery, samochody terenowe, itp.) albo 
• zawansowanej techniki bytowania  (np. obóz na środku jeziora lub w gałęziach drzew, survival, itp.) albo
• odległości (np. wyprawy zagraniczne, inny kontynent, itp.) albo 
• programu (eksploracja jaskiń,  nurkowanie, skoki spadochronowe, itp.) albo
• rozwijania braterstwa skautowego (np. wędrowanie wspólnie ze skautami  o innej kulturze, rasie, religii, itp.)
• służby (np. misje , wykonanie konkretnego trudnego  zadania  jako wsparcie dla wspólnoty, która tego potrzebuje , zbudowanie kaplicy, wybudowanie studni, prace archeologiczne, itp.).
Metodyka wędrownicza opiera się na wyczynie tak jak harcerska na grze, a zuchowa na zabawie. Większość działań podejmowane przez wędrowników, czy to wspólnie czy indywidualnie, powinno mieć charakter wyczynu i być działaniem na poważnie. Wyprawa wędrownicza jest sztandarowym przykładem takiego działania.  Systematyczne mierzenie się z wyzwaniami uczy liczenia na siebie, nie załamywania się w obliczu trudności, szukania rozwiązań dla pojawiających się problemów, a w rezultacie podnosi ogólną samoocenę i wiarę w siebie.   </t>
        </r>
        <r>
          <rPr>
            <b/>
            <sz val="9"/>
            <color indexed="81"/>
            <rFont val="Tahoma"/>
            <family val="2"/>
            <charset val="238"/>
          </rPr>
          <t xml:space="preserve"> 
</t>
        </r>
      </text>
    </comment>
    <comment ref="B9" authorId="1" shapeId="0">
      <text>
        <r>
          <rPr>
            <sz val="9"/>
            <color indexed="81"/>
            <rFont val="Tahoma"/>
            <family val="2"/>
            <charset val="238"/>
          </rPr>
          <t>Wyprawę powinni  zorganizować i przygotowywać sami wędrownicy. Wartość wychowawcza wyprawy jest tym większa im bardziej samodzielnie została ona zorganizowana . Każdy wędrownik powinien mieć przydzielone jakieś odpowiedzialne zadanie w związku z organizacją wyprawy.  Wyczynem oprócz formy i programu wyprawy powinien być także sposób jej organizacji. To uczy wędrowników zaradności, odpowiedzialności, sumienności, współdziałania, itp.</t>
        </r>
        <r>
          <rPr>
            <b/>
            <sz val="8"/>
            <color indexed="81"/>
            <rFont val="Tahoma"/>
            <family val="2"/>
            <charset val="238"/>
          </rPr>
          <t xml:space="preserve">
</t>
        </r>
      </text>
    </comment>
    <comment ref="B10" authorId="0" shapeId="0">
      <text>
        <r>
          <rPr>
            <sz val="9"/>
            <color indexed="81"/>
            <rFont val="Tahoma"/>
            <family val="2"/>
            <charset val="238"/>
          </rPr>
          <t xml:space="preserve">Nie sztuką jest załatwić dotację na wyprawę. Sztuką jest samodzielnie na nią zarobić. To uczy wędrowników zaradności ekonomicznej. Ta sfera zaradności powinna być bardzo wyraźnie akcentowana na etapie rozwoju wędrowniczego. </t>
        </r>
      </text>
    </comment>
    <comment ref="C10" authorId="0" shapeId="0">
      <text>
        <r>
          <rPr>
            <sz val="9"/>
            <color indexed="81"/>
            <rFont val="Tahoma"/>
            <family val="2"/>
            <charset val="238"/>
          </rPr>
          <t>System przeliczy ułamek dziesiętny kwoty budżetu proporcjonalnie do skali 5 pkt.</t>
        </r>
      </text>
    </comment>
    <comment ref="B11" authorId="0" shapeId="0">
      <text>
        <r>
          <rPr>
            <sz val="9"/>
            <color indexed="81"/>
            <rFont val="Tahoma"/>
            <family val="2"/>
            <charset val="238"/>
          </rPr>
          <t>To kryterium także dotyczy kształtowania zaradności ekonomicznej wędrowników. Pokazuje czy ciężar zdobycia funduszy na wyprawę został rozłożony równomiernie na wszystkich wędrowników i czy większość z nich miało okazję wykazać się zaradnością.</t>
        </r>
      </text>
    </comment>
    <comment ref="C11" authorId="0" shapeId="0">
      <text>
        <r>
          <rPr>
            <sz val="9"/>
            <color indexed="81"/>
            <rFont val="Tahoma"/>
            <family val="2"/>
            <charset val="238"/>
          </rPr>
          <t>System przeliczy wynik do skali 5 pkt proporcjonalnie do stanu liczebnego drużyny.</t>
        </r>
      </text>
    </comment>
    <comment ref="B12" authorId="0" shapeId="0">
      <text>
        <r>
          <rPr>
            <sz val="9"/>
            <color indexed="81"/>
            <rFont val="Tahoma"/>
            <family val="2"/>
            <charset val="238"/>
          </rPr>
          <t xml:space="preserve">Metoda wędrownicza zakłada bardzo duży stopień indywidualizacji pracy wychowawczej. Narzędziem służącym do praktycznej realizacji podejścia indywidualnego jest system stopni.  Celem zdobywania stopni na etapie wędrowniczym  jest  doprowadzenie do tego aby wędrownik  miał potrzebę, był gotowy i był zdolny do świadomego samorozwoju i samowychowania . Powinien to być rozwój harmonijny i całościowy, a więc dokonywać się w obszarze fizycznym, psychicznym i duchowym.
 Prawidłowo stosowany system stopni  umożliwia w każdym kto dojdzie do stopnia HR, ukształtowanie postawy wyrażającej  się ustawicznym dążeniem do doskonałości. Pozwala wyposażyć go w umiejętności świadomego planowania swojego rozwoju, stawiania sobie celów i dobierania do nich odpowiednich technik pracy nad sobą. Jeśli wędrownicy, którzy opuszczają szeregi harcerstwa (a dzieje się to przeważnie w momencie wejścia w dorosłe życie czyli w okresie matury i podejmowania studiów) będą wymagali od siebie nawet wtedy gdy nikt inny nie będzie od nich nie wymagał, to tym samym  cel wychowania harcerskiego zostanie spełniony.  To oznacza bowiem, że już jako dorośli ludzie będą nadal nad sobą pracować nie czekając na to, że ktoś ich będzie do tego motywował i z tego rozliczał. Bez munduru, bez dopingu drużynowego , bez specyficznej formy uznania i nagrody jaką jest przyznanie stopnia , będą starali się dążyć do ideałów zapisanych w Prawie Harcerskim, a tym samym będą się wciąż stawali coraz lepszymi ludźmi.
Dlatego ten obszar metodyki i programu wędrowniczego ma w arkuszu kategoryzacji największą wagę. W obszarze tym wyszczególniono kilka kryteriów, których spełnienie ma decydujące znaczenie dla prawidłowego stosowania sytemu stopni. Jest to czytelny sygnał dla drużynowego na co powinien kłaść największy nacisk w swojej pracy wychowawczej.       
</t>
        </r>
      </text>
    </comment>
    <comment ref="B13" authorId="0" shapeId="0">
      <text>
        <r>
          <rPr>
            <sz val="9"/>
            <color indexed="81"/>
            <rFont val="Tahoma"/>
            <family val="2"/>
            <charset val="238"/>
          </rPr>
          <t xml:space="preserve">Adekwatność zdobywanych stopni do wieku jest jedną z podstawowych reguł metodyki pracy ze stopniami harcerskimi i wędrowniczymi. Wymagania i wytyczne do programowania prób indywidualnych są dopasowane do określonych przedziałów wiekowych. W zakresie wieku wędrowniczego znajdują się trzy stopnie – ćwik (13-16 lat) , który jest stopniem przejściowym, częściowo o charakterze harcerskim i  częściowo, wędrowniczym, HO (15 – 18 lat) i HR (pow. 17 r.ż.). Tylko zdobywanie ich w przewidzianym do tego wieku ma sens. Inaczej stawialibyśmy wędrownikom albo zaniżone albo zawyżone wymagania i cele rozwojowe. W obu przypadkach nie prowadziłoby to zamierzonych efektów. Realizacja reguły adekwatności do wieku zakłada, że gdy do harcerstwa zgłasza się chłopak w starszym wieku np. 14-15 lat (co ma często miejsce w drużynach wędrowniczych), rozpoczyna zdobywanie stopni od niższego stopnia przewidzianego dla jego wieku – w tym przypadku od stopnia ćwika. Zdobywając go trzeba spełnić wymagania dotyczące doświadczenia, wiedzy i umiejętności harcerskich wymagane na ten stopień oraz wszystkie stopnie niższe i odbyć indywidualna próbą kształtującą charakter i postawy zaprogramowaną  według wytycznych określonych dla danego stopnia. Wytyczne te dopasowane są wieku przewidzianego dla tego stopnia.
System zdobywania stopni aby mógł doprowadzić do zamierzonych efektów wychowawczych musi być realizowany w odpowiednim tempie.  Nie mamy tyle czasu (harcerstwo to najczęściej zaledwie kilka lat życia) by stać nas było na okresy bezczynności w pracy nad sobą  albo na stawianie nietrafionych oczekiwań. Ponadto chcąc wykształcić gotowość i zdolność do dalszej, ustawicznej pracy nad sobą, praca ta musi, w okresie harcerskim, odbywać się w odpowiednim, na ile to możliwe, szybkim tempie. W ten sposób kształtujemy behawioralny składnik tej postawy.   Przyznanie kolejnego stopnia jest formą wyrażenia uznania za efekty w tej pracy i pewnego rodzaju nagrodą. Satysfakcja jaka z tego płynie buduje afektywny składnik postawy.
Jeśli chcemy  wykształcić odpowiednią rutynę oraz dostarczyć satysfakcji z pracy nad sobą, wędrownicy powinni mieć możliwość zdobywania stopni adekwatnych wieku, tak aby zdejmowali mundur będąc w stopniu HR. Stąd kryterium temu towarzyszy wysoka waga.    
</t>
        </r>
      </text>
    </comment>
    <comment ref="C13" authorId="0" shapeId="0">
      <text>
        <r>
          <rPr>
            <sz val="9"/>
            <color indexed="81"/>
            <rFont val="Tahoma"/>
            <family val="2"/>
            <charset val="238"/>
          </rPr>
          <t>System przeliczy wynik do skali 5 pkt proporcjonalnie do stanu liczebnego drużyny.</t>
        </r>
      </text>
    </comment>
    <comment ref="B14" authorId="0" shapeId="0">
      <text>
        <r>
          <rPr>
            <sz val="9"/>
            <color indexed="81"/>
            <rFont val="Tahoma"/>
            <family val="2"/>
            <charset val="238"/>
          </rPr>
          <t xml:space="preserve">Postawa wyrażająca się w podejmowaniu działań o charakterze pracy nad sobą , aby okazała się pełna, spójna  i ugruntowana powinna być zbudowana w oparciu o wszystkie trzy składniki; behawioralny, afektywny i poznawczy. Składnik poznawczy, a więc przekonanie o tym, że warto nad sobą pracować i  że dążenie do doskonałości jest wartością samą w sobie, a także umiejętność kierowania własnym rozwojem, można zbudować tylko poprzez w pełni świadomy udział w procesie zdobywania stopni. 
Na etapie wędrowniczym oczekujemy, że wędrownik sam będzie sobie stawiał cele rozwojowe i sam dobierał techniki pracy adekwatne do postawionych celów. Trzeba go tego nauczyć. Najlepiej zaś uczyć się tego planując własne próby. Wędrownik ma w tym do pomocy bardziej doświadczonego opiekuna próby i kapitułę stopnia i drużynowego. Ale wybór celów pracy nad sobą należy do niego, bo tylko w ten sposób można odkryć sens samorozwoju i nauczyć się nim kierować.      
</t>
        </r>
      </text>
    </comment>
    <comment ref="C14" authorId="0" shapeId="0">
      <text>
        <r>
          <rPr>
            <sz val="9"/>
            <color indexed="81"/>
            <rFont val="Tahoma"/>
            <family val="2"/>
            <charset val="238"/>
          </rPr>
          <t>System przeliczy wynik do skali 5 pkt proporcjonalnie do stanu liczebnego drużyny.</t>
        </r>
      </text>
    </comment>
    <comment ref="B15" authorId="0" shapeId="0">
      <text>
        <r>
          <rPr>
            <sz val="9"/>
            <color indexed="81"/>
            <rFont val="Tahoma"/>
            <family val="2"/>
            <charset val="238"/>
          </rPr>
          <t xml:space="preserve">Metodyka zdobywania stopni wędrowniczych (HO i HR) zakłada, że osoba, która zdobywa stopień powinna wybrać sobie opiekuna próby. Dla stopnia ćwika (stopień przejściowy) istnieje taka możliwość ale nie jest to wymagane. Opiekunem próby może być wędrownik, który już ten stopień posiada, a więc już wcześniej go zdobył i ma związane z tym doświadczenie. Opiekun może bardzo efektywnie pomóc zdobywającemu stopień w zaplanowaniu próby, a  także motywować go i wspierać podczas realizacji zadań. Jeśli jest to relacja przyjacielska pomoc będzie tym bardzie efektywna. Dlatego zależy nam aby opiekunami prób byli wędrownicy.
Jest jeszcze jeden walor tego. Mianowicie bycie opiekunem próby dostarcza samemu opiekunowi bardzo cennych doświadczeń związanych z samorozwojem.  Walor polega na zobaczeniu tego procesu z innego punktu widzenia, co umożliwia lepsze zrozumienie mechanizmów samorozwojowych. Nabywanie tego doświadczenia i wynikającego z tego refleksja dokonuje się właśnie wtedy gdy pomaga się młodszemu koledze wytyczać cele, dobierać do nich zadania i gdy próbuje się go motywować w chwilach słabości. 
To jest oczywiście pewnego rodzaju wstęp do zainteresowań i umiejętności trenerskich, które będzie można później rozwijać jeśli się odkryje w sobie uzdolnienia ku temu. Ale przede wszystkim chodzi o wzmocnienie składnika poznawczego własnej postawy wyrażającej się w pracy nad sobą. Planując i realizując własną próbę ocenia się to subiektywnie. Gdy jest się opiekunem kogoś innego, wtedy  jego problemy i wysiłek ocenia się bardziej obiektywnie. A przecież na kolejnym etapie pracy nad sobą te same problemy i te same trudności mogą stać się moim własnym udziałem. Będę lepiej sobie z nimi radził gdy będę miał za sobą także takie doświadczenia. Im więcej tym lepiej.
W kategoryzacji za cel uznano sytuację, w której 1/2 wędrowników należących do drużyny  jest opiekunami prób młodszych przyjaciół.
</t>
        </r>
      </text>
    </comment>
    <comment ref="C15" authorId="0" shapeId="0">
      <text>
        <r>
          <rPr>
            <sz val="9"/>
            <color indexed="81"/>
            <rFont val="Tahoma"/>
            <family val="2"/>
            <charset val="238"/>
          </rPr>
          <t>Jeżeli liczba będzie &gt;= 1/2 stanu drużyny system przyzna max. 5 pkt. Reszta proporcjonalnie.</t>
        </r>
      </text>
    </comment>
    <comment ref="B16" authorId="0" shapeId="0">
      <text>
        <r>
          <rPr>
            <sz val="9"/>
            <color indexed="81"/>
            <rFont val="Tahoma"/>
            <family val="2"/>
            <charset val="238"/>
          </rPr>
          <t xml:space="preserve">Członkiem kapituły HO (podobnie jak opiekunem próby) może być wędrownik, który już ten stopień posiada. Doświadczenia wyniesione z pracy w kapitule są o wiele większe i cenniejsze od tych do tych, które wynosi się z opiekuństwa prób . Kapituła jest miejscem  gdzie toczą się dyskusje o sensowności wielu prób, gdzie analizuje się wybór celów w pracy nad sobą oraz dobór mierników, technik pracy i zadań. Pracując w kapitule widzi się wiele przypadków trudności, załamań ale i skutecznych form motywacji jakie zaowocowały osiągnięciem sukcesu. Doświadczenia te są tym cenniejsze, że przewodniczącym kapituły musi być instruktor posiadający sporą wiedzę na ten temat i o wiele większe doświadczenie. W toku pracy w kapitule można się od niego uczyć podejścia do idei samorozwoju oraz przejmować wzorce jego zachowań i poglądów. Później te doświadczenia wydatnie pomogą w prowadzeniu własnej pracy nad sobą.   
Zależy nam na tym aby wędrownicy mieli możliwość zdobywać to cenne doświadczenie. Obojętnie czy kapituła działa w drużynie czy przy hufcu, jej członkami powinni być wędrownicy.   W kategoryzacji za cel uznano sytuację, w której min. 1/3 wędrowników należących do drużyny  ma możliwość pracy w kapitule HO. Oznacza to też, że przynajmniej tylu powinno ten stopień posiadać.
</t>
        </r>
      </text>
    </comment>
    <comment ref="C16" authorId="0" shapeId="0">
      <text>
        <r>
          <rPr>
            <sz val="9"/>
            <color indexed="81"/>
            <rFont val="Tahoma"/>
            <family val="2"/>
            <charset val="238"/>
          </rPr>
          <t>Jeżeli liczba będzie &gt;= 1/3 stanu drużyny system przyzna max. 5 pkt. Reszta proporcjonalnie.</t>
        </r>
      </text>
    </comment>
    <comment ref="B17" authorId="0" shapeId="0">
      <text>
        <r>
          <rPr>
            <sz val="9"/>
            <color indexed="81"/>
            <rFont val="Tahoma"/>
            <family val="2"/>
            <charset val="238"/>
          </rPr>
          <t xml:space="preserve">Członkiem kapituły HR może być wędrownik, który już ten stopień posiada. Doświadczenia wyniesione z pracy w kapitule HR mają podobne walory jak te wynoszone z pracy w kapitule HO. Tylko w tym przypadku dotyczą  bardziej dojrzałych osób i poważniejszych prób.   
Zależy nam na tym aby wędrownicy mieli możliwość zdobywać to cenne doświadczenie. Obojętnie czy kapituła działa w drużynie, przy hufcu,  czy przy chorągwi, jej członkami powinni być wędrownicy.   W kategoryzacji za cel uznano sytuację, w której min. 1/4 wędrowników należących do drużyny  ma możliwość pracy w kapitule HR. Oznacza to też , że przynajmniej tylu powinno ten stopień posiadać.
</t>
        </r>
      </text>
    </comment>
    <comment ref="C17" authorId="0" shapeId="0">
      <text>
        <r>
          <rPr>
            <sz val="9"/>
            <color indexed="81"/>
            <rFont val="Tahoma"/>
            <family val="2"/>
            <charset val="238"/>
          </rPr>
          <t>Jeżeli liczba będzie &gt;= 1/4 stanu drużyny system przyzna max. 5 pkt. Reszta proporcjonalnie.</t>
        </r>
      </text>
    </comment>
    <comment ref="B18" authorId="0" shapeId="0">
      <text>
        <r>
          <rPr>
            <sz val="9"/>
            <color indexed="81"/>
            <rFont val="Tahoma"/>
            <family val="2"/>
            <charset val="238"/>
          </rPr>
          <t xml:space="preserve">Naramiennik wędrowniczy jest odznaką przynależności do ruchu wędrowniczego. Jego zdobycie polega na odbyciu przez kandydata na wędrownika krótkiej (ok. trzymiesięcznej)  próby złożonej z trzech indywidualnie zaplanowanych zadań związanych z kształtowaniem sprawności i tężyzny fizycznej, intelektu i ducha (to właśnie symbolizują trzy płomienie).   Celem próby jest uświadomić przyszłemu wędrownikowi, że jego harcerstwo od tej chwili (na etapie wędrowniczym) będzie miało nieco inny charakter niż dotychczas.  Będzie osadzone w realnym życiu (nie zabawa, nie gra ale realna służba i praca nad sobą), będzie stawiać bardzo wysokie wymagania (na poziomie wyczynu) i będzie wymagać rzetelności w ich wypełnianiu. Zadania próby mają to uświadomić i zweryfikować, czy kandydat jest na to gotowy. 
Przyznanie naramiennika jest powiązane z odnowieniem Przyrzeczenia Harcerskiego, dla tych którzy już je kiedyś składali lub dopuszczeniem do złożenia przyrzeczenia dla tych, którzy dopiero teraz wstępują do harcerstwa.  
</t>
        </r>
      </text>
    </comment>
    <comment ref="B19" authorId="0" shapeId="0">
      <text>
        <r>
          <rPr>
            <sz val="9"/>
            <color indexed="81"/>
            <rFont val="Tahoma"/>
            <family val="2"/>
            <charset val="238"/>
          </rPr>
          <t xml:space="preserve">Zależy nam na tym aby decyzja o zostaniu wędrownikiem podejmowana była w pełni świadomie. Każdy harcerz przechodzący z drużyny harcerskiej do wędrowniczej i każdy kto wstępując do harcerstwa zgłasza się od razu do drużyny wędrowniczej, powinien rozpoczynać swoją przygodę wędrowniczą od zdobycia naramiennika. W ten sposób zaczyna od poznania specyfiki wędrownictwa.   
</t>
        </r>
      </text>
    </comment>
    <comment ref="C19" authorId="0" shapeId="0">
      <text>
        <r>
          <rPr>
            <sz val="9"/>
            <color indexed="81"/>
            <rFont val="Tahoma"/>
            <family val="2"/>
            <charset val="238"/>
          </rPr>
          <t>System przeliczy wynik do skali 5 pkt proporcjonalnie do stanu liczebnego drużyny.</t>
        </r>
      </text>
    </comment>
    <comment ref="B20" authorId="0" shapeId="0">
      <text>
        <r>
          <rPr>
            <sz val="9"/>
            <color indexed="81"/>
            <rFont val="Tahoma"/>
            <family val="2"/>
            <charset val="238"/>
          </rPr>
          <t xml:space="preserve">Służba jest charakterystycznym dla wędrownictwa  programowym środkiem oddziaływania, który ma prowadzić do ukształtowania się właściwych postaw moralnych i ideowych. Postawy te powinny wyrażać się gotowością do niesienia konkretnej pomocy innym ludziom oraz  aktywnością społeczną - podejmowaniem służby zmierzającej do realizacji ważnych dla wędrownika idei i projektów społecznych.   
</t>
        </r>
      </text>
    </comment>
    <comment ref="B21" authorId="0" shapeId="0">
      <text>
        <r>
          <rPr>
            <sz val="9"/>
            <color indexed="81"/>
            <rFont val="Tahoma"/>
            <family val="2"/>
            <charset val="238"/>
          </rPr>
          <t xml:space="preserve">W drużynach zuchowych, staramy się budować głównie emocjonalny składnik postawy gotowości do służby  poprzez zabawę np. w strażaków). W drużynach harcerskich dbamy już o dwa składniki tej postawy - emocjonalny (satysfakcja z bycia pożytecznym ) i behawioralny (kształtowanie nawyków i wzorców postępowania, np.  w formie codziennych dobrych uczynków, akcji „niewidzialnej ręki”,  służb wewnętrznych np. wartowniczej czy kuchennej). 
W ruchu wędrowniczym (gdy pojawiają się ku temu możliwości intelektualne) przychodzi czas na kształtowanie postaw pełnych i ugruntowanych. Zatem w działalności wędrowniczej obok budowania dwóch już wymienionych składników postawy  kładziemy akcent na trzeci czyli poznawczy. Chcemy aby wędrownicy mieli okazję stykać się z ludźmi potrzebującymi pomocy i rozumieli ich sytuację. Chcemy aby poznawali naturę najistotniejszych problemów społecznych oraz istniejące projekty (idee) służące ich rozwiązaniu. Ta wiedza ma być podstawą budowy przekonań będących najtrwalszym fundamentem postaw. Słowo wędrówka należy rozumieć nie tylko dosłownie ale także jako wędrówkę po problemach społecznych w poszukiwaniu pola służby, w którą warto się angażować.
Każdy wędrownik powinien sam wybrać takie pole służby, które najlepiej odpowiada jego przekonaniom i odczuciom. Najpierw jednak trzeba mu pokazać, że w życiu społecznym każdej wspólnoty, od rodzinnej przez lokalną, po narodową,  a nawet szerzej,  istnieje wiele nierozwiązanych jeszcze problemów, które czekają na rozwiązanie. I to właśnie powinno być jednym z najistotniejszych punktów programu drużyny wędrowniczej. Mierzalnym efektem skuteczności tego programu jest to czy wędrownicy angażują się samodzielnie w wybrane przez siebie pola służby społecznej lub służby polegającej na pomocy konkretnym osobom, które jej potrzebują. 
To ma być służba podjęta w drodze indywidualnej i świadomej decyzji każdego wędrownika. Nie może to być jednak już służba incydentalna (jaką zwykle organizuje się w drużynach harcerskich). Służba wędrownicza to służba pełniona systematycznie i odpowiedzialnie. Wymagająca hartu ducha, a często i odwagi. Bo wędrownictwo to nie jest już ani zabawa ani gra. To jest realne życie i realna służba, ze wszystkimi tego konsekwencjami.
</t>
        </r>
      </text>
    </comment>
    <comment ref="C21" authorId="0" shapeId="0">
      <text>
        <r>
          <rPr>
            <sz val="9"/>
            <color indexed="81"/>
            <rFont val="Tahoma"/>
            <family val="2"/>
            <charset val="238"/>
          </rPr>
          <t>System przeliczy wynik do skali 5 pkt proporcjonalnie do stanu liczebnego drużyny.</t>
        </r>
      </text>
    </comment>
    <comment ref="B22" authorId="0" shapeId="0">
      <text>
        <r>
          <rPr>
            <sz val="9"/>
            <color indexed="81"/>
            <rFont val="Tahoma"/>
            <family val="2"/>
            <charset val="238"/>
          </rPr>
          <t xml:space="preserve">Na obecnym etapie rozwoju ZHR oczekujemy, że  ruch wędrowniczy będzie spełniał także zadanie kadro twórcze. Zależy nam na tym aby wędrownicy, jeśli tylko mają odpowiednie predyspozycje, podejmowali indywidualne pole służby instruktorskiej w drużynach harcerskich i zuchowych i w ten sposób  przygotowywali się do objęcia w przyszłości funkcji drużynowego.  Służba instruktorska jest taką samą formą służby społecznej jak każda inna. Powinna wynikać z przekonania, że wychowanie młodzieży jest jednym z najistotniejszych wyzwań stojących przed Polską i że wychowanie metodą harcerską może być niezwykle skuteczne. W harcerstwie najłatwiej nam przekonywać i przygotowywać do takiej właśnie formy służby. To jest najbardziej naturalny wybór jakiego może dokonać ktoś kto sam odnalazł się w harcerstwie i czuje w sobie powołanie do pracy z młodzieżą.
Program drużyny powinien, w ramach wędrówki w poszukiwaniu pola służby, umożliwić każdemu wędrownikowi spróbowanie swoich sił w pracy z zuchami czy harcerzami. Nie można jednak oczekiwać od wszystkich wędrowników dokonania takiego wyboru. Nie każdy ma predyspozycje do pełnienia funkcji  instruktorskich. Dlatego jako miernik wystarczającej skuteczność działań podejmowanych w tym zakresie przyjęto, że przynajmniej ½ wędrowników zaangażuje się na dłużej w służbę przedinstruktorską lub instruktorską.      
</t>
        </r>
      </text>
    </comment>
    <comment ref="C22" authorId="0" shapeId="0">
      <text>
        <r>
          <rPr>
            <sz val="9"/>
            <color indexed="81"/>
            <rFont val="Tahoma"/>
            <family val="2"/>
            <charset val="238"/>
          </rPr>
          <t>Jeżeli liczba będzie &gt;= 1/2 stanu drużyny system przyzna max. 5 pkt. Reszta proporcjonalnie.</t>
        </r>
      </text>
    </comment>
    <comment ref="B23" authorId="0" shapeId="0">
      <text>
        <r>
          <rPr>
            <sz val="9"/>
            <color indexed="81"/>
            <rFont val="Tahoma"/>
            <family val="2"/>
            <charset val="238"/>
          </rPr>
          <t xml:space="preserve">Nie możemy wymagać tego aby każdy bez wyjątku wędrownik został w przyszłości instruktorem. Powinniśmy jednak stwarzać takie warunki aby większość z nich miała szansę przekonania się o tym czy mają odpowiednie ku temu predyspozycje i czym im to odpowiada. Często zdarza się tak, że dopiero na kursie instruktorskim łapie się instruktorskiego bakcyla bo człowiek nagle odkrywa tę głębszą, nieuświadamianą wcześniej istotę harcerstwa jako ruchu społeczno-wychowawczego i w gromadzie podobnych mu rówieśników orientuje się jak wielu z nich jest już nim „zarażonych”. Dlatego tak ważne jest to aby posyłać każdego 16-17 to letniego wędrownika, który nie ma oczywistych przeciwwskazań do roli instruktora, na kurs przedinstruktorski lub instruktorski. 
Wychowanie harcerskie może być niezwykle skuteczne ale tylko wtedy gdy jest prawidłowo prowadzone. Zatem każdy kto wybiera jako pole swojej służby społecznej służbę na funkcji instruktorskiej w gromadzie zuchowej lub drużynie harcerskiej powinien solennie się do tego przygotowywać. Pierwszą i podstawową formą tego przygotowania jest branie udziału w kursach  przedinstruktorskich i instruktorskich. A drugą, właściwą dla tych, którzy już zdecydowali się wejść na instruktorską drogę życia i związać swoje dalsze życie z harcerstwem, jest próba instruktorska.  
To kryterium jest ściśle  związane z poprzednim.  Na ścieżce kształcenia instruktorskiego znajduje się ten wędrownik, który rozpoczął kurs przedinsruktorski lub instruktorski  albo już go ukończył lub ma otwartą próbę instruktorską albo ją ukończył, przy czym nie ważne z jakim wynikiem.  Drużyna spełnia to kryterium w całości jeśli przynajmniej połowa wędrowników go spełnia.    
</t>
        </r>
      </text>
    </comment>
    <comment ref="C23" authorId="0" shapeId="0">
      <text>
        <r>
          <rPr>
            <sz val="9"/>
            <color indexed="81"/>
            <rFont val="Tahoma"/>
            <family val="2"/>
            <charset val="238"/>
          </rPr>
          <t>Jeżeli liczba będzie &gt;= 1/2 stanu drużyny system przyzna max. 5 pkt. Reszta proporcjonalnie.</t>
        </r>
      </text>
    </comment>
    <comment ref="B24" authorId="0" shapeId="0">
      <text>
        <r>
          <rPr>
            <sz val="9"/>
            <color indexed="81"/>
            <rFont val="Tahoma"/>
            <family val="2"/>
            <charset val="238"/>
          </rPr>
          <t xml:space="preserve">Oprócz indywidualnego pola służby, które każdy wędrownik powinien „uprawiać” w ramach swojej próby na stopień, drużyna powinna podejmować także inne, wspólne działania o charakterze służby. To powinien być stały element programu pracy drużyny. Oczywiście i te wspólne pole aktywności społecznej powinno być świadomie wybrane przez samych wędrowników na podstawie wcześniejszego rozeznania się. 
Harcerstwo, a już szczególnie drużyna wędrownicza nie może mieć charakteru wsobnego. Tak jak każdy wędrownik powinien być przykładem dla swojego otoczenia i porywać za sobą innych do wspólnych działań wynikających z pobudek ideowych, tak i drużyna powinna być w środowisku swojego działania, zwłaszcza w środowisku młodzieżowym, katalizatorem aktywności społecznej. Zależy nam szczególnie na tym aby do podejmowanej przez drużynę aktywność społecznej byli czynnie włączani młodzi ludzie z poza harcerstwa. Tak należy pojmować nie tylko rolę pojedynczego harcerza w społeczeństwie ale także rolę poszczególnych środowisk harcerskich i całego ruchu.     
Nie chodzi o to aby tą drogą pozyskiwać najbardziej ideową młodzież do harcerstwa, choć efekt taki może przy okazji wystąpić. Nie to jest jednak celem. Celem jest aktywizowanie środowisk młodzieżowych i włączanie jak najszerszych kręgów młodzieży w wartościową służbę społeczną, w realną pracę dla dobra wspólnego.
Za miernik skuteczności tego typu działań przyjęto liczbę osobogodzin służby pełnionej przez osoby z poza harcerstwa w ramach działań zainicjowanych i podjętych przez drużynę. W pierwszym roku funkcjonowania kategoryzacji przyjęto za cel 100 osobogodzin. W kolejnych latach będzie on prawdopodobnie stale podnoszony. 
</t>
        </r>
      </text>
    </comment>
    <comment ref="C24" authorId="0" shapeId="0">
      <text>
        <r>
          <rPr>
            <sz val="9"/>
            <color indexed="81"/>
            <rFont val="Tahoma"/>
            <family val="2"/>
            <charset val="238"/>
          </rPr>
          <t>Jeżeli liczba będzie &gt;= 100 osobogodzin system przyzna max. 5 pkt. Reszta proporcjonalnie</t>
        </r>
      </text>
    </comment>
    <comment ref="B25" authorId="0" shapeId="0">
      <text>
        <r>
          <rPr>
            <sz val="9"/>
            <color indexed="81"/>
            <rFont val="Tahoma"/>
            <family val="2"/>
            <charset val="238"/>
          </rPr>
          <t xml:space="preserve">Ten etap dorastania przeciętnego młodego człowieka , który odpowiada wędrowniczemu przedziałowi wieku charakteryzuje się miedzy innymi zjawiskiem krystalizowania się zainteresowań.
Zuchy poznając świat interesują się w zasadzie wszystkim ale bardzo płytko i na bardzo krótko. Tę ich ciekawość świata  mogą w gromadzie zuchowej zaspokoić dzięki systemowi sprawności zuchowych zdobywanych w większej części wspólnie na zbiórkach. Harcerze próbują odkrywać swoje uzdolnienia i talenty poprzez podejmowanie wielu różnych prób i sprawdzanie się na różnych polach aktywności. Te dziedziny, które odpowiadają ich uzdolnieniom, bardziej ich wciągają, a inne mniej. Proces poszerzania zainteresowań i odkrywania uzdolnień wspierany jest przez system indywidualnych sprawności harcerskich, których każdy harcerz powinien zdobyć jak najwięcej. Niektóre ścieżki tematyczne mogą być przez niego pogłębiane poprzez zdobywanie bardziej zaawansowanych sprawności o podwyższonych stopniu trudności.
Wędrownik, zwłaszcza ten, którego rozwój w tym zakresie był efektywnie wspomagany na etapie harcerskim, powinien mieć już rozeznanie co do swoich wrodzonych uzdolnień i  posiadać sprecyzowane zainteresowania. Na etapie wędrowniczym przychodzi czas na ich pogłębianie. To zresztą jest naturalne i obserwowane powszechnie zjawisko polegające na tym, że młodzi ludzie w tym wieku zwykle, czasem nawet obsesyjnie, starają się  dążyć do perfekcji w pewnych, najbardziej im odpowiadających, dziedzinach aktywności, podczas gdy inne zupełnie ich nie pociągają. Jednym z zadań drużyny wędrowniczej jest wspieranie tego naturalnego procesu rozwojowego.
</t>
        </r>
      </text>
    </comment>
    <comment ref="B26" authorId="0" shapeId="0">
      <text>
        <r>
          <rPr>
            <sz val="9"/>
            <color indexed="81"/>
            <rFont val="Tahoma"/>
            <family val="2"/>
            <charset val="238"/>
          </rPr>
          <t xml:space="preserve">Wspieranie procesu pogłębiania zainteresowań polega na motywowaniu wędrowników i umożliwianiu im podejmowania wysoko wyspecjalizowanej działalności w tych dziedzinach, jakie ich pociągają. Niestety jest to bardzo trudne zadanie. Drużyny specjalistyczne nie są niestety właściwą odpowiedzią na to zapotrzebowanie. Trudno bowiem oczekiwać, że w środowisku młodzieżowym w jakim taka drużyna działa, wszyscy będą przejawiać identyczny typ zainteresowań np. żeglarskich. Zainteresowania młodzieży są, na całe szczęście dla społeczeństwa, bardzo zróżnicowane i żadna drużyna nie jest w stanie sama organizować działalności na poziomie profesjonalnym na tylu różnych polach ilu ma wędrowników.   Nie mniej powinna szukać takich możliwości poza harcerstwem lub uczestniczyć w ich tworzeniu,  w szeroko pojętym środowisku harcerskim. Dobrym przykładem takich możliwości są kluby specjalnościowe działające przy okręgu lub obwodzie i otwarte dla wszystkich wędrowników i wędrowniczek z terenu jego działania. Z doświadczenia wiadomo, ze najbardziej popularne zainteresowania maja charakter sportowy, inżynierski, rzemieślniczy czy artystyczny . Największy sens ma tworzenie sieci klubów zaczynając od; piłkarskiego, biegowego, cybernetycznego, informatycznego, mechanicznego, stolarskiego, teatralnego, filmowego, muzycznego, itp.  
Czy możemy od drużyn wymagać angażowania się w tworzenie takich wspólnych klubów?  Tak, ponieważ nikt inny ich nie zorganizuje i nie poda im gotowych na talerzu.  Ruch wędrowniczy będzie dysponował tylko tym co sam sobie zorganizuje albo będzie musiał szukać takich możliwości dla swoich wędrowników na zewnątrz i za nie płacić.    
Metodyka wędrownicza nie posiada przeznaczonego do tego celu systemu metodycznego. Może kiedyś powstaną jakieś odznaki profesji wędrowniczych. Ale póki ich nie ma, trzeba wyznaczyć jakiś inny miernik skuteczności drużyny w tym zakresie.  Przyjęto zatem wskaźnik, który mówi czy drużyna motywuje i zapewnia, w ten czy w inny sposób, swoim wędrownikom możliwość profesjonalnego specjalizowania się w dziedzinach, które ich interesują.     Ideałem jest gdy każdy należący do drużyny wędrownik ma możliwość specjalizowania się w tym co go pociąga.   
</t>
        </r>
      </text>
    </comment>
    <comment ref="C26" authorId="0" shapeId="0">
      <text>
        <r>
          <rPr>
            <sz val="9"/>
            <color indexed="81"/>
            <rFont val="Tahoma"/>
            <family val="2"/>
            <charset val="238"/>
          </rPr>
          <t>System przeliczy wynik do skali 5 pkt proporcjonalnie do stanu liczebnego drużyny.</t>
        </r>
      </text>
    </comment>
    <comment ref="B27" authorId="0" shapeId="0">
      <text>
        <r>
          <rPr>
            <sz val="9"/>
            <color indexed="81"/>
            <rFont val="Tahoma"/>
            <family val="2"/>
            <charset val="238"/>
          </rPr>
          <t xml:space="preserve">Bogate życie towarzyskie jest charakterystyczną cechą  każdego środowiska młodzieżowego. W ten naturalny sposób zaspokajanych jest wiele, bardzo ważnych potrzeb rozwojowych tego etapu dojrzewania, na którym znajdują się wędrowniczki i wędrownicy. Jest to między innymi poligon doświadczeń społecznych polegający na uczeniu się budowania relacji z innymi ludźmi. Po okresie nacechowanym zjawiskiem antagonizmu płci (szczególnie silnym u chłopców na początku harcerskiego etapu dojrzewania),  pojawia  się silna ciekawość i potrzeba kontaktów  z dziewczętami. W wieku wędrowniczym dochodzi do osiągnięcia pełnej dojrzałości płciowej. Wtedy największym marzeniem każdego wędrownika  staje się przeżycie wielkiej miłości i znalezienie sobie idealnej partnerki na całe życie. W tzw. „przyrodzie”  czyli środowiskach tworzących się spontanicznie, to właśnie życie towarzyskie jest sposobem zaspokojenia tych potrzeb. Dlaczego ta potrzeba nie miałaby być zaspokajana w harcerstwie, a więc w środowisku ludzi wyznających te same wartości i preferujących podobny styl życia?
Chodzi o prawdziwe życie towarzyskie - z całym bogactwem jego współczesnych form, charakterystycznych dla szerokich kręgów młodzieży, z tą tylko drobną różnicą, że realizujących się w kulturalnych granicach i przy poszanowaniu Prawa Harcerskiego.  Należy pamiętać o tym, że wędrownicy tak czy siak będą brali udział w życiu towarzyskim, jeśli nie na gruncie harcerskim, to poza nim, z tym, że wtedy, nie zawsze będzie to sprzyjało budowaniu wartościowych postaw i relacji.   
</t>
        </r>
      </text>
    </comment>
    <comment ref="B28" authorId="0" shapeId="0">
      <text>
        <r>
          <rPr>
            <sz val="9"/>
            <color indexed="81"/>
            <rFont val="Tahoma"/>
            <family val="2"/>
            <charset val="238"/>
          </rPr>
          <t xml:space="preserve">Nikt nie zamierza narzucać drużynom jakiś sztywnych form życia towarzyskiego. Bo też nie chodzi o zorganizowanie przysłowiowego wspólnego ogniska dwóch drużyn. Inteligencji drużynowych i inwencji samych wędrowników należy zostawić sposób zaadaptowania do harcerstwa powszechnie występujących w środowisku młodzieżowym form życia towarzyskiego. To mogą być wspólne wyjścia do teatru, imieniny, urodziny, mikołajki, andrzejki, 18-tki czy dyskoteki (dawniej zwane potańcówkami), itp. Byłoby najlepiej gdyby wędrownicy sami regulowali formy i częstotliwość takich spotkań. To znaczy aby nie odbywały się one „na gwizdek” tylko aby to życie mogło się toczyć spontanicznie w takim rytmie jaki wynika z naturalnych potrzeb grupy. 
Jeśli  środowisko wędrownicze (chodzi o drużyny męskie i żeńskie działające na wspólnym terenie) potrafi wytworzyć zwyczaje, które sprzyjają spontanicznym formom życia towarzyskiego, i życie to się toczy z mniejszym lub większym nasileniem, to kryterium należy uznać za spełnione. Jeśli takich możliwości nie ma (np. brak w okolicy drużyn żeńskich) zadaniem drużynowego  jest użyć swojej inteligencji i środowisko takie znaleźć poza harcerstwem.  </t>
        </r>
      </text>
    </comment>
    <comment ref="B29" authorId="0" shapeId="0">
      <text>
        <r>
          <rPr>
            <sz val="9"/>
            <color indexed="81"/>
            <rFont val="Tahoma"/>
            <family val="2"/>
            <charset val="238"/>
          </rPr>
          <t xml:space="preserve">Bogata obrzędowość nie jest wędrownikom tak bardzo potrzebna jak zuchom czy harcerzom. W pracy wędrowniczej mniej jest teatralnych gestów i rytuałów, a więcej realnego życia i pragmatyzmu. Stąd też, na przykład, patrole wędrownicze raczej nie mają swoich proporców. Ale nie oznacza to, że w pracy z wędrownikami należy całkowicie zrezygnować z obrzędowości . Powinna być to jednak obrzędowość „oszczędna”  i podporządkowana podkreślaniu pewnych ważnych dla drużyny wartości. W szczególności, może to być obrzędowość związana z bohaterem drużyny.
Drużyny wędrownicze powinny mieć swoich bohaterów (patronów). Bohater drużyny to jedna z form wykorzystania metodycznego środka programowego jakim jest wzorzec osoby . Jest to oczywiście inny wzorzec niż osobisty przykład drużynowego. Dotyczy bowiem postaw heroicznych, które rzadko kiedy da się obserwować u instruktora.  Ale właśnie ze względu na te postawy i wartości z jakich wypływają  jest to wzorzec silnie emocjonalny i przemawiający do wyobraźni, a przez to nieoceniony. Zwłaszcza w wieku wędrowniczym gdy dochodzi do kształtowania się światopoglądu i przekonań.
</t>
        </r>
      </text>
    </comment>
    <comment ref="B30" authorId="0" shapeId="0">
      <text>
        <r>
          <rPr>
            <sz val="9"/>
            <color indexed="81"/>
            <rFont val="Tahoma"/>
            <family val="2"/>
            <charset val="238"/>
          </rPr>
          <t xml:space="preserve">Ze względu na dużą różnorodność tradycji i zwyczajów poszczególnych środowisk harcerskich, trudno jest wymagać by posiadały i trudno oceniać poszczególne elementy obrzędowości. Jedynym obiektywnym miernikiem jest to czy posiadają bohatera, którego postawy mogą być wartościową inspiracją dla wędrowników oraz to czy wypracowały takie formy obrzędowości, które  wzbudzają tę inspirację.  </t>
        </r>
      </text>
    </comment>
    <comment ref="B32" authorId="0" shapeId="0">
      <text>
        <r>
          <rPr>
            <sz val="9"/>
            <color indexed="81"/>
            <rFont val="Tahoma"/>
            <family val="2"/>
            <charset val="238"/>
          </rPr>
          <t xml:space="preserve">Kadrę drużyny stanowią zwykle drużynowy i przyboczni. Tak jest w gromadach zuchowych i drużynach harcerskich. Ale  w drużynach wędrowniczych rzadko kiedy widzimy przybocznych. Tu prawie każdy wędrownik mógłby być przybocznym. Drużynowy może więc brać sobie do pomocy różnych wędrowników w zależności od realizowanego zadania albo na zasadzie rotacji. Z uwagi jednak na stopień dojrzałości, a co za tym idzie także dyscypliny i obowiązkowości wędrowników  przyboczni najczęściej, w ogóle nie są potrzebni.  Tym bardziej, że proces kształcenia przyszłych drużynowych wędrowników nie jest tak prosty jak w ruchu zuchowym czy harcerskim.  Drużynowy wędrowników powinien mieć stopień podharcmistrza, a stopień ten zdobywa się pełniąc samodzielną funkcję instruktorską – najczęściej drużynowego zuchowego lub harcerskiego. Próba phm polega na sprawdzeniu czy rzeczywiście jest się świadomym i skutecznym  wychowawcą.  
W związku z tym, że przyboczni w drużynie wędrowników nie są konieczni oraz, że kandydaci na  drużynowych  nie przechodzą swoich prób  na funkcji przybocznego – kryteria dotyczące kadry drużyny zostały ograniczone do osoby drużynowego. </t>
        </r>
      </text>
    </comment>
    <comment ref="B33" authorId="0" shapeId="0">
      <text>
        <r>
          <rPr>
            <sz val="9"/>
            <color indexed="81"/>
            <rFont val="Tahoma"/>
            <family val="2"/>
            <charset val="238"/>
          </rPr>
          <t xml:space="preserve">Wymagania stawiane przed drużynowym wędrowników  są znacznie wyższe niż przed drużynowymi harcerskimi i zuchowymi.  Wynika to z wielu powodów, z których dwa są najbardziej istotne.
• Metodyka wędrownicza nie jest wyposażona w taką ilość gotowych narzędzi metodycznych jak pozostałe, przez co nie można i nie powinno się jej stosować w sposób schematyczny. Wynika to z tego, że wędrownicy z racji wyższego poziomu dojrzałości są bardziej zróżnicowani osobowościowo (np. mają sprecyzowane i bardzo zróżnicowane zainteresowania)   i w związku z tym nie da się z nimi pracować przy pomocy prostych schematów działania. Drużynowy musi być  świadomym i kreatywnym wychowawcą po to by każdorazowo dopasowywać metodykę pracy do potrzeb swoich wędrowników i zespołu jaki wspólnie tworzą. Musi to być zatem instruktor o dużej wiedzy metodycznej,  posiadający duże doświadczenie zdobyte w samodzielnej pracy instruktorskiej (z zuchami lub harcerzami)  i potrafiący wyciągać wnioski ze swoich doświadczeń instruktorskich.
• Nie jest łatwo stać się prawdziwym przywódcą wędrowników i zasłużyć sobie na autorytet wśród nich. Trzeba mieć bardzo wyraźne przewagi kompetencyjne (dotyczy to w równym stopniu wykształcenia jak i postaw). By im przewodzić i budować wysokie aspiracje trzeba być na zupełnie innym etapie życia niż oni (zaawansowane studia, praca po studiach, itp.) .
Dlatego w ZHR przyjmuje się, że drużynowym wędrownikom może być tylko instruktor w stopniu minimum podharcmistrza, który z racji wieku oraz  doświadczenia instruktorskiego i życiowego ma szanse spełniać stawiane przed nim wymagania.
Zastosowany miernik kryje w sobie również funkcję motywacyjną do tego by drużynowy nie osiadał na laurach w dziedzinie kompetencji instruktorskich lecz by doskonalił swój warsztat metodyczny dążąc do zdobycia stopnia harcmistrza.            
</t>
        </r>
      </text>
    </comment>
    <comment ref="B34" authorId="0" shapeId="0">
      <text>
        <r>
          <rPr>
            <sz val="9"/>
            <color indexed="81"/>
            <rFont val="Tahoma"/>
            <family val="2"/>
            <charset val="238"/>
          </rPr>
          <t xml:space="preserve">Bez pracy w małych, nieformalnych  grupach rówieśniczych harcerstwo przestaje być harcerstwem. Metodyka wędrownicza przewiduje różne systemy zorganizowania drużyny w małe grupy. 
Systemy proste
• System patrolowy – drużyna podzielona jest na kilka patroli – stałych, 3-4 osobowych zespołów, których członków łączą silne więzi koleżeństwa, a może nawet przyjaźni. Patrol odzwierciedla specyficzny typ naturalnej grupy rówieśniczą jaką jest „paczka przyjacielska”. Paczki takie tworzą się spontanicznie wśród młodych ludzi w wieku wędrowniczym. Działalność patrolu najczęściej polega na  przygotowywaniu własnej wyprawy, na organizowaniu sobie życia towarzyskiego i  na pełnieniu wspólnej służby (przyjaźń zakłada wyznawanie podobnych wartości, a te są źródłem wyboru pola i charakteru służby).
• System sekcyjny – drużyna podzielona jest na kilka sekcji  - stałych, kilku osobowych zespołów, których spoiwem są wspólne zainteresowania wędrowników i wspólnie uprawiana praca specjalizacyjna (w klubach wędrowniczych lub poza harcerstwem).
• System projektowy – drużyna podzielona jest na kilka tymczasowych zespołów , które realizują jakieś zadania (projekty). Po zrealizowaniu projektu zespół jest rozwiązywany. Gdy pojawi się nowy projekt powstaje nowy zespół wędrowników, którzy chcą go wspólnie realizować.
Systemy złożone
• System patrolowo-sekcyjny – wędrownicy działają w patrolach (przygotowują wyprawę, pełnią służbę, prowadzą życie towarzyskie) a jednocześnie każdy z nich ma przydział do sekcji zgodnie ze swoimi zainteresowaniami i w sekcji uprawia działalność specjalistyczną.
• System projektowo-sekcyjny – na podobnej zasadzie – niestałe zespoły projektowe i  stały przydział do sekcji na zasadzie zainteresowań. 
• System patrolowo projektowy – na podobnej zasadzie – część zadań realizowanych jest w stałych patrolach, a część w tymczasowych zespołach projektowych.
Kategoryzacja wędrownicza dopuszcza stosowanie wszystkich tych systemów, a także innych jeśli takie zostaną stworzone.  
</t>
        </r>
      </text>
    </comment>
    <comment ref="B35" authorId="0" shapeId="0">
      <text>
        <r>
          <rPr>
            <sz val="9"/>
            <color indexed="81"/>
            <rFont val="Tahoma"/>
            <family val="2"/>
            <charset val="238"/>
          </rPr>
          <t xml:space="preserve">Narzucanie jednego, ogólnie obowiązującego systemu organizacyjnego  wszystkim drużynom wędrowniczym byłoby szkodliwe dla harcerstwa. Drużyny powinny  same dobierać sobie system organizacji w zależności od własnych potrzeb i preferencji. Dlatego to kryterium oceny zostało sformułowane w sposób ogólny. Nie ważne w jakim systemie, ważne czy większość  aktywności wędrowniczych odbywa się w małych grupach rówieśniczych.  </t>
        </r>
      </text>
    </comment>
    <comment ref="B36" authorId="0" shapeId="0">
      <text>
        <r>
          <rPr>
            <sz val="9"/>
            <color indexed="81"/>
            <rFont val="Tahoma"/>
            <family val="2"/>
            <charset val="238"/>
          </rPr>
          <t xml:space="preserve">Wędrownicy powinni mieć autentyczny wpływ na to w jakim środowisku żyją. W wieku wędrowniczym właśnie to jest warunkiem koniecznym  tworzenia się autentycznej wspólnoty i identyfikacji z nią.  Drużyna wędrownicza powinna być autentyczna wspólnotą. W latach 80-tych były nawet próby wprowadzenie terminu „wspólnota wędrownicza”  (gromady zuchowe, drużyny harcerskie, wspólnoty wędrownicze).  Życie we wspólnocie rówieśniczej,  na którą ma się realny wpływ zaspokaja wiele potrzeb rozwojowych wieku wędrowniczego, między innymi; potrzebę akceptacji i odgrywania ważnych ról społecznych. Jednocześnie wydatnie wspomaga rozwój umysłowy, społeczny, emocjonalny i wolitywny młodych ludzi. Aby drużyna miała charakter autentycznej wspólnoty musi być jednostką w pełni samorządną.  </t>
        </r>
      </text>
    </comment>
    <comment ref="B37" authorId="0" shapeId="0">
      <text>
        <r>
          <rPr>
            <sz val="9"/>
            <color indexed="81"/>
            <rFont val="Tahoma"/>
            <family val="2"/>
            <charset val="238"/>
          </rPr>
          <t xml:space="preserve">Ruch wędrowniczy wypracował wiele różnych form  samorządu wędrowniczego. Nie chcąc  narzucać wszystkim drużynom którejkolwiek z nich, wprowadzone zostało kryterium o charakterze ogólnym. Nie ważne w jakiej formie, ważne czy wędrownicy mają autentyczny wpływ na życie drużyny. </t>
        </r>
      </text>
    </comment>
    <comment ref="B38" authorId="0" shapeId="0">
      <text>
        <r>
          <rPr>
            <sz val="9"/>
            <color indexed="81"/>
            <rFont val="Tahoma"/>
            <family val="2"/>
            <charset val="238"/>
          </rPr>
          <t xml:space="preserve">Drużyna powinna posiadać jakąś mniej lub bardziej sformalizowaną formę samorządu (Rada, Sejmik, itp.) Nawet jeśli siadamy wokół ogniska by rozmawiać o ważnych dla drużyny sprawach, wędrownicy powinni wiedzieć w jaki sposób zostaną podjęte decyzje (bo przecież nie zawsze są one podejmowane jednogłośnie), w jakich sprawach mogą decydować, a w jakich nie (bo na przykład są zastrzeżone dla instruktora lub jakiegoś innego ciała np. kapituły, tak jak kwestie wychowawcze związane ze zdobywaniem stopni). Są też inne kwestie jak na przykład sposób przygotowania i przeprowadzenia  dyskusji, tak aby każdy miał prawo wypowiedzi i by dyskusja odbywała się w oparciu o prawdziwe przesłanki.   
Trzeba pamiętać, że wędrownicy za chwilę wejdą w dorosłe, staną się obywatelami, pracownikami, wspólnikami, spółdzielcami, członkami stowarzyszeń. We wszystkich tych rolach będą  brali udział w podejmowaniu kolegialnych decyzji. A zwykle podejmuje się je w sposób demokratyczny.  Samorząd wędrowniczy powinien posiadać cechy  formalne tak jak każda instytucja demokratyczna.   Jest to  najlepsza szkoła demokracji zaaplikowana w najbardziej odpowiednim momencie życia.
Z uwagi na możliwą  mnogość rozwiązań na tym etapie rozwoju ruchu wędrowniczego  chcemy tylko zmobilizować drużyny do spisania swojej „konstytucji” .  Stąd miernik tego kryterium ma taką, a nie inną postać.
</t>
        </r>
      </text>
    </comment>
    <comment ref="B39" authorId="0" shapeId="0">
      <text>
        <r>
          <rPr>
            <sz val="9"/>
            <color indexed="81"/>
            <rFont val="Tahoma"/>
            <family val="2"/>
            <charset val="238"/>
          </rPr>
          <t>Drużyna wędrownicza oprócz tego, że powinna być autentyczną i spontaniczną wspólnotą, powinna także mieć  wszystkie cechy grupy formalnej. Jest przecież jednostką organizacyjną Związku złożoną z prawie dorosłych lub już dorosłych ludzi. Funkcjonowanie w drużynie będącej poza wszystkim innym, także grupą formalną jest szkołą dorosłego życia, które  w sferach politycznych, społecznych, zawodowych, gospodarczych i niemal każdej innej poza prywatną toczy się właśnie w strukturach formalnych. Dokumentacja jest jednym z najważniejszych atrybutów grupy formalnej. Dlatego nie jest to tylko biurokracja i wymóg pragmatyki organizacyjnej. Grupa formalna i związana z nią dokumentacja jest w harcerstwie także środkiem oddziaływania.</t>
        </r>
      </text>
    </comment>
    <comment ref="B40" authorId="0" shapeId="0">
      <text>
        <r>
          <rPr>
            <sz val="9"/>
            <color indexed="81"/>
            <rFont val="Tahoma"/>
            <family val="2"/>
            <charset val="238"/>
          </rPr>
          <t>Rzetelne prowadzenie dokumentacji na bieżącą jest wymogiem w każdej organizacji. Także w harcerstwie. Regulamin drużyny wędrowniczej precyzyjnie wskazuje jaką dokumentację obowiązana jest prowadzić każda drużyna.  W kategoryzacji sprawdzamy czy drużyna jest do tego zdolna.</t>
        </r>
      </text>
    </comment>
    <comment ref="B41" authorId="0" shapeId="0">
      <text>
        <r>
          <rPr>
            <sz val="9"/>
            <color indexed="81"/>
            <rFont val="Tahoma"/>
            <family val="2"/>
            <charset val="238"/>
          </rPr>
          <t>Spis drużyn organizowany jest w ZHR raz w roku ( w styczniu). Spisanie się drużyny należy do jej podstawowych obowiązków względem organizacji. Również Naczelnictwo ZHR prowadzi swoją dokumentację, której częścią jest wykaz jednostek.</t>
        </r>
      </text>
    </comment>
    <comment ref="B42" authorId="0" shapeId="0">
      <text>
        <r>
          <rPr>
            <sz val="9"/>
            <color indexed="81"/>
            <rFont val="Tahoma"/>
            <family val="2"/>
            <charset val="238"/>
          </rPr>
          <t xml:space="preserve">Płacenie składek i prowadzenie związanej z tym dokumentacji jest nie tylko obowiązkiem organizacyjnym wynikającym z pragmatyki działania ale także środkiem oddziaływania.  ZHR jako stowarzyszenie jest naszą wspólną organizacją, która z jednej strony umożliwia działanie drużynom (szkoli kadrę, zapewnia wsparcie metodyczne , finansowe i prawne i spełnia wiele innych funkcji) , ale z drugiej strony jej funkcjonowanie kosztuje i koszty te trzeba z czegoś sfinansować. My harcerze nie wyciągamy ręki po jałmużnę na funkcjonowanie naszej organizacji. Harcerz jest pożyteczny. Sami ją utrzymujemy. Każdy zuch, harcerz,  wędrownik i instruktor obowiązany jest dokładać się do jej utrzymania. To jest kwestia wychowawcza . Tak dbamy o dobro wspólne.
Nie jest istotne w jaki sposób drużyna pozyskuje środki na opłacenie składek. Zbiera od wędrowników  drobne składki na każdej zbiórce, organizuje im pracę by mogli zarobić odpowiednie kwoty, czy załatwia to w jeszcze inny, sobie znany sposób. Ważne jest czy wspólnota wywiązuje się z obowiązku dbania o wspólne dobro .
</t>
        </r>
      </text>
    </comment>
    <comment ref="B43" authorId="0" shapeId="0">
      <text>
        <r>
          <rPr>
            <sz val="9"/>
            <color indexed="81"/>
            <rFont val="Tahoma"/>
            <family val="2"/>
            <charset val="238"/>
          </rPr>
          <t>Kronika drużyny jest także częścią jej dokumentacji ale oczywiście ma bardziej doniosłe znaczenie. Raporty i książki finansowe po wykorzystaniu znajdujących się tam danych zostaną zarchiwizowane, a następnie zniszczone. Kronika powinna przetrwać i świadczyć potomnym o dokonaniach drużyny. Większość naszej wiedzy o historii harcerstwa czerpiemy z dawnych kronik. To co istotnego wydarzyło się dzisiaj, już jutro będzie  elementem historii drużyny i zarazem historii harcerstwa. Za 20-30 lat nikt nie będzie pamiętał, że była kiedyś taka drużyna jeśli nie pozostawi ona po sobie śladu w formie kroniki.  Przy czym kronika nie musi mieć formy papierowej. Może być prowadzona w Internecie i zawierać materiały multimedialne. Tak jest nawet lepiej.  Przy okazji, prowadzenie kroniki jest kopalnią wartościowych zadań na stopnie i różnego rodzaju sprawności.</t>
        </r>
      </text>
    </comment>
    <comment ref="B44" authorId="0" shapeId="0">
      <text>
        <r>
          <rPr>
            <sz val="9"/>
            <color indexed="81"/>
            <rFont val="Tahoma"/>
            <family val="2"/>
            <charset val="238"/>
          </rPr>
          <t xml:space="preserve">Prowadzenie dokumentacji można oczywiście powierzyć jednej osobie, a nawet zlecić jakiejś firmie. Tylko wtedy traci się okazję do tego by z niej uczynić środek oddziaływania. Wędrownicy są już ludźmi na tyle odpowiedzialnymi, że można większości z nich powierzyć zadania i obowiązki związane z prowadzeniem jakiejś części dokumentacji.  Jeden niech prowadzi dokumentację finansową inny magazynową , jeszcze inny ewidencję osobową, kolejny dokumentacje programową, itd.,  a wszyscy po trosze kronikę. Wtedy będzie i łatwiej i z większą korzyścią wychowawczą. Jest to też doskonała okazja do powierzenia prawie wszystkim wędrownikom odpowiedzialnych funkcji w drużynie.   Ale oczywiście to wymaga od wędrowników obowiązkowości i sumienności. Czy drużyna jako całość dojrzała już do takiego poziomu?    </t>
        </r>
      </text>
    </comment>
    <comment ref="C44" authorId="0" shapeId="0">
      <text>
        <r>
          <rPr>
            <sz val="9"/>
            <color indexed="81"/>
            <rFont val="Tahoma"/>
            <family val="2"/>
            <charset val="238"/>
          </rPr>
          <t>System przeliczy wynik do skali 5 pkt proporcjonalnie do stanu liczebnego drużyny.</t>
        </r>
      </text>
    </comment>
    <comment ref="B45" authorId="0" shapeId="0">
      <text>
        <r>
          <rPr>
            <sz val="9"/>
            <color indexed="81"/>
            <rFont val="Tahoma"/>
            <family val="2"/>
            <charset val="238"/>
          </rPr>
          <t xml:space="preserve">Każda wspólnota ludzka, także drużyna  jest w drodze i w jakimś stadium swojego rozwoju. To co dzieje się w niej dzisiaj jest konsekwencją tego co działo się w przeszłości. Warto wiedzieć i rozumieć te wydarzenia bo dzięki temu łatwiej zrozumieć to co się teraz dzieje. Dowiedzieć można się z kroniki (jeśli była prowadzona) ale zrozumieć można wtedy gdy ma się żywy kontakt z byłymi harcerzami. Bo tylko oni znają niuanse, motywacje i przyczyny.
To jak dziś traktujemy dawnych harcerzy jest czytelnym sygnałem dla obecnych wędrowników, mówiącym im, jak prawdopodobnie oni sami będą traktowani przez drużynę za 5,10 czy 15 lat.  A chcemy przecież aby harcerstwo wywierało na nich jakiś wpływ także po zdjęciu mundurów. Chcemy aby w przyszłości czuli oparcie w środowisku wiernym wartościom, którym powinni służyć w swoim życiu. Chcemy też aby czuli się mu potrzebni, a drużyna mogła liczyć na ich różnorakie wsparcie. Umiejętność  współpracy z byłymi harcerzami jest elementem kultury organizacyjnej. Im więcej towarzyszy temu zwyczajów i nawyków organizacyjnych tym ta kultura jest silniejsza. Jeśli chcemy by w przyszłości dawała dobre owoce wobec nas samych - dzisiejszych członków drużyny, musimy ją tworzyć, pielęgnować  i wzmacniać już dziś. 
</t>
        </r>
      </text>
    </comment>
    <comment ref="B46" authorId="0" shapeId="0">
      <text>
        <r>
          <rPr>
            <sz val="9"/>
            <color indexed="81"/>
            <rFont val="Tahoma"/>
            <family val="2"/>
            <charset val="238"/>
          </rPr>
          <t xml:space="preserve">Rozstanie się z drużyną jest momentem zazwyczaj nieprzyjemnym. Ktoś traci zainteresowanie harcerstwem, zaczyna zaniedbywać swoje obowiązki, potem unikać kontaktu aż wreszcie znika na dobre. Zwykle on sam odczuwa z tego powodu silny niesmak. Nawaliłem, zawiodłem, zdradziłem . W konsekwencji tego pojawia się wstyd, który powoduje zerwanie wszelkich kontaktów z ludźmi  oraz  emocjonalnego kontaktu z wartościami . Niesmak jest także udziałem tych co zostają. Dlaczego tak się stało? Może my czegoś nie zrobilibyśmy, a trzeba było?  Dlaczego to, w co wierzymy przestało być nagle dla niego tak samo ważne jak dla nas? Może to wszystko jest ułudą i snem, z którego prędzej czy później i my się obudzimy? Tak podważane jest zaufanie odnośnie sensu  tego co robimy w harcerstwie.
A przecież można tego wszystkiego uniknąć i rozstać się tak aby to przynosiło dobre owoce w przyszłości. „Mam szczerą wolę” – tak brzmi rota Przyrzeczenia Harcerskiego. Nie „przysięgam” i nie „ślubuję”. Na każdego może przyjść taka chwila, że już nie odczuwa szczerej woli. To naturalne i zrozumiałe. Dlatego właśnie deklarujemy wolę, a nie składamy przysięgę. Chcielibyśmy  aby wszyscy  opuszczali drużynę w stopniu HR. Ale nie zawsze to się udaje. To co? Ten który nie wspiął się na sam szczyt zawiódł, zdradził? Nie. On po prostu  zainteresował się czym innym, co innego go pociągnęło. Ale jeśli rozstaniemy się z nim  w sposób miły i kulturalny, to może kiedyś w bliższej lub dalszej przyszłości znów poczuje związek z wartościami jakie uosabia harcerstwo i w ten czy inny sposób wróci na orbitę wokół drużyny.  
Każda drużyna powinna mieć jakiś własny sposób (najlepiej obrzęd) żegnania się z wędrownikami, którzy z niej odchodzą. Oni nie odchodzą dlatego, że zawiedli. Żegnając się z drużyną powinni mieć świadomość, że odchodzą na inne pole służby, bez munduru, bez wsparcia wspólnoty wędrowniczej. Posyłamy ich tam gdzie teraz widzą swoje miejsce i wyznaczamy im nowe zadania do wykonania, takie jakie sami zdecydowali się realizować. Chodzi o to aby wędrownik, nie zależnie od tego jaka jest przyczyna jego odejścia z harcerstwa, wiedział i czuł, że gdziekolwiek pójdzie i cokolwiek będzie robił nadal może to robić po harcersku i nadal może liczyć na wsparcie przyjaciół. To zupełnie inna sytuacja, taka która pozostawia otwarta furtkę. Wracaj kiedy chcesz, czekamy! 
</t>
        </r>
      </text>
    </comment>
    <comment ref="B47" authorId="0" shapeId="0">
      <text>
        <r>
          <rPr>
            <sz val="9"/>
            <color indexed="81"/>
            <rFont val="Tahoma"/>
            <family val="2"/>
            <charset val="238"/>
          </rPr>
          <t>Drużyna nie powinna tracić bezpośredniego kontaktu w byłymi harcerzami. Dawniej przechowywało się listę adresową i od czasu do czasu informowało listownie o ważnych wydarzeniach i zaproszeniach. Obecnie można to robić elektronicznie np. przez grupy dyskusyjne, newsletery, portale społecznościowe, itp.  Forma nie jest istotna. Istotna jest skuteczność komunikacji.</t>
        </r>
      </text>
    </comment>
    <comment ref="B48" authorId="0" shapeId="0">
      <text>
        <r>
          <rPr>
            <sz val="9"/>
            <color indexed="81"/>
            <rFont val="Tahoma"/>
            <family val="2"/>
            <charset val="238"/>
          </rPr>
          <t xml:space="preserve">Niezależnie od istnienia potencjalnych możliwości kontaktu i od ewentualnej wymiany korespondencji, warto organizować spotkania aktualnych i byłych  członków drużyny. Nic nie zastąpi kontaktu osobistego, rozmowy, wspólnego działania i wzajemnych relacji. Wiele drużyn przykłada do tego dużą wagę. Spotkania takie organizowane są na biwakach w terenie lub przy okazji np. rocznic i jubileuszy. Jest to sposób na scementowanie środowiska drużyny. Dzięki  utrzymywaniu prawdziwych  relacji byli harcerze częściej i silniej czują się zobowiązani do zachowania harcerskiego stylu życia, do pracy nad sobą i służby społecznej, a obecni wędrownicy mają więcej możliwości by urealnić swój młodzieńczy i harcerski idealizm.        </t>
        </r>
      </text>
    </comment>
    <comment ref="B49" authorId="0" shapeId="0">
      <text>
        <r>
          <rPr>
            <sz val="9"/>
            <color indexed="81"/>
            <rFont val="Tahoma"/>
            <family val="2"/>
            <charset val="238"/>
          </rPr>
          <t xml:space="preserve">W miarę obiektywnym  sprawdzianem tego czy w środowisku harcerskim skupionym wokół drużyny jest stworzone miejsce dla byłych harcerzy jest poziom ich udziału i pomocy w realnej pracy harcerskiej. Możliwości jest sporo; od systematycznego udziału w działalności stricte wychowawczej jak udział w kapitule HO czy HR, po incydentalną pomoc w sprawach logistycznych.    
Na obecnym etapie rozwoju ruchu wędrowniczego przyjęto, że doskonałym efektem będzie gdy przynajmniej 5-ciu byłych harcerzy angażuje się w działania drużyny. Wraz z rozwojem ruchu i podnoszeniem się ogólnego poziomu drużyn  wskaźnik ten może być podnoszony.
</t>
        </r>
      </text>
    </comment>
    <comment ref="C49" authorId="0" shapeId="0">
      <text>
        <r>
          <rPr>
            <sz val="9"/>
            <color indexed="81"/>
            <rFont val="Tahoma"/>
            <family val="2"/>
            <charset val="238"/>
          </rPr>
          <t>System przyzna max.  5 pkt za 5 lub więcej osób. Reszta proporcjonalnie.</t>
        </r>
      </text>
    </comment>
    <comment ref="B50" authorId="0" shapeId="0">
      <text>
        <r>
          <rPr>
            <sz val="9"/>
            <color indexed="81"/>
            <rFont val="Tahoma"/>
            <family val="2"/>
            <charset val="238"/>
          </rPr>
          <t xml:space="preserve">Harcerstwo jest dla wielu chłopców sposobem na uniezależnienie się od rodziców, wzmocnienie zaradności życiowej i uzyskanie samodzielności. Poziom posiadanej przez wędrowników samodzielności i niezależności  od rodziców jest znacznie większy niż w przypadku zuchów czy harcerzy. Biorąc to pod uwagę mogłoby się wydawać, że mieszanie się rodziców do harcerstwa na etapie wędrowniczym  nie jest ani potrzebne ani wskazane.    Jednak nie można ignorować faktu, że do momentu osiągnięcia pełnoletniości ,to rodzice odpowiadają za wychowanie swoich dzieci . Powinni mieć nie tylko wiedzę na temat tego co robią w harcerstwie ich synowie i w jaki sposób się ich wychowuje ale także mają prawo mieć na to realny wpływ. Jak pogodzić te sprzeczności? Gdzie jest punkt równowagi? Jaki wypracować model współpracy aby z jednej strony zagwarantować rodzicom ich naturalne prawa, a z drugiej strony nie ograniczać wędrownikom ich naturalnych dążeń i szansy efektywnego rozwoju wolitywnego (rozwój woli czyli zdolności do samodzielnego kierowania własnym życiem)? 
Na to pytanie nie ma uniwersalnej odpowiedzi. Każda drużyna musi wypracować własny model  najlepiej odpowiadający wrażliwość drużynowego, wędrowników i ich rodziców. Nie mniej istnieją pewne podstawowe kryteria, na podstawie których można ocenić czy postulowana współpraca istnieje i na ile jest intensywna. W kategoryzacji uwzględnione są trzy takie kryteria.   
</t>
        </r>
      </text>
    </comment>
    <comment ref="B51" authorId="0" shapeId="0">
      <text>
        <r>
          <rPr>
            <sz val="9"/>
            <color indexed="81"/>
            <rFont val="Tahoma"/>
            <family val="2"/>
            <charset val="238"/>
          </rPr>
          <t>To jest kryterium podstawowe. Jeśli drużynowy nie zna osobiście ojca lub matki każdego ze swoich wędrowników, żadna forma kontaktu, a tym bardziej współpracy, nie jest możliwa.  Każdemu drużynowemu powinno zależeć na spełnieniu tego kryterium.</t>
        </r>
      </text>
    </comment>
    <comment ref="C51" authorId="0" shapeId="0">
      <text>
        <r>
          <rPr>
            <sz val="9"/>
            <color indexed="81"/>
            <rFont val="Tahoma"/>
            <family val="2"/>
            <charset val="238"/>
          </rPr>
          <t>System przeliczy wynik do skali 5 pkt proporcjonalnie do stanu liczebnego drużyny.</t>
        </r>
      </text>
    </comment>
    <comment ref="B52" authorId="0" shapeId="0">
      <text>
        <r>
          <rPr>
            <sz val="9"/>
            <color indexed="81"/>
            <rFont val="Tahoma"/>
            <family val="2"/>
            <charset val="238"/>
          </rPr>
          <t xml:space="preserve">Utrzymywanie stałego kontaktu drużynowego z rodzicami wędrowników leży w interesie wędrowników, ich rodziców oraz jego samego. Rodzice mają prawo wiedzieć jakie są plany drużyny na najbliższą przyszłość, jak ich syn radzi sobie w harcerstwie, jakie zadania dostaje do wykonania,  jakie przechodzi próby i dlatego takie, a nie inne. Z drugiej strony drużynowy powinien wiedzieć jaka jest sytuacja rodzinna wędrownika, jakie są niepokoje i obawy rodziców w związku z działalnością syna w harcerstwie i nie tylko w harcerstwie. Wiek wędrowniczy jest zazwyczaj bardzo trudnym okresem w relacjach chłopców z rodzicami. Jest to bowiem okres decydującego starcia w walce o uzyskanie jak największej niezależności i samodzielności, które często przybiera postać alienacji,  buntu, a nawet totalnej negacji. W tym trudnym okresie, szczególnie istotna jest wzajemna wymiana informacji i współpraca polegająca na próbie wspólnego rozwiązywania problemów wychowawczych. Jeśli wychowanie harcerskie jest spójne z dążeniami rodziców, którzy mają prawo decydować o sposobie wychowania własnych dzieci, to efekty wychowawcze będą się dodawać.  
Nie istnieje obiektywne kryterium oceny merytorycznej wartości współpracy drużynowego z rodzicami wędrowników w kwestiach wychowawczych. Ocena zawarta w kategoryzacji może się odnosić tylko do twardych faktów. Dlatego za miernik współpracy na poziomie zadawalającym przyjęto, że drużynowy minimum raz w roku kontaktuje się z rodzicami swoich wędrowników w celu wymiany informacji i poczynienia niezbędnych uzgodnień. To jaką wartość ma ten kontakt zależy już od inteligencji i doświadczenia drużynowego.      
</t>
        </r>
      </text>
    </comment>
    <comment ref="C52" authorId="0" shapeId="0">
      <text>
        <r>
          <rPr>
            <sz val="9"/>
            <color indexed="81"/>
            <rFont val="Tahoma"/>
            <family val="2"/>
            <charset val="238"/>
          </rPr>
          <t>System przeliczy wynik do skali 5 pkt proporcjonalnie do stanu liczebnego drużyny.</t>
        </r>
      </text>
    </comment>
    <comment ref="B53" authorId="0" shapeId="0">
      <text>
        <r>
          <rPr>
            <sz val="9"/>
            <color indexed="81"/>
            <rFont val="Tahoma"/>
            <family val="2"/>
            <charset val="238"/>
          </rPr>
          <t xml:space="preserve">Pozyskanie rodziców wędrowników do pomocy i współpracy w działaniach podejmowanych przez drużynę jest dowodem na to, że mają oni zaufanie i w akceptują model wychowania ich synów realizowany w drużynie.  Ilość rodziców, którzy się angażują w tego typu działalność jest pośrednim ale miarodajnym wskaźnikiem świadczącym o jakość pracy prowadzonej w drużynie w tym zakresie.    </t>
        </r>
      </text>
    </comment>
    <comment ref="C53" authorId="0" shapeId="0">
      <text>
        <r>
          <rPr>
            <sz val="9"/>
            <color indexed="81"/>
            <rFont val="Tahoma"/>
            <family val="2"/>
            <charset val="238"/>
          </rPr>
          <t>System przeliczy wynik do skali 5 pkt proporcjonalnie do stanu liczebnego drużyny.</t>
        </r>
      </text>
    </comment>
  </commentList>
</comments>
</file>

<file path=xl/sharedStrings.xml><?xml version="1.0" encoding="utf-8"?>
<sst xmlns="http://schemas.openxmlformats.org/spreadsheetml/2006/main" count="380" uniqueCount="266">
  <si>
    <t>Program i metodyka</t>
  </si>
  <si>
    <t xml:space="preserve">Organizacja drużyny </t>
  </si>
  <si>
    <t>System organizacji</t>
  </si>
  <si>
    <t>Stopień samorządności</t>
  </si>
  <si>
    <t>Dokumentacja pracy</t>
  </si>
  <si>
    <t>Współpraca z byłymi harcerzami</t>
  </si>
  <si>
    <t>Współpraca z rodzicami</t>
  </si>
  <si>
    <t>Ilu wędrowników aktualnie zdobywa stopień adekwatny do wieku?</t>
  </si>
  <si>
    <t>Kryterium</t>
  </si>
  <si>
    <t>waga</t>
  </si>
  <si>
    <t>wynik</t>
  </si>
  <si>
    <t>RAZEM</t>
  </si>
  <si>
    <t xml:space="preserve">Ilu wędrowników ułożyło swoje próby na aktualnie zdobywane stopnie w pełni samodzielnie? </t>
  </si>
  <si>
    <t>max:</t>
  </si>
  <si>
    <t>Stan drużyny</t>
  </si>
  <si>
    <t>KATEGORIA</t>
  </si>
  <si>
    <t>Wpisz przybliżoną liczbę osobogodzin służby pełnionej przez zaangażowane do niej osoby z poza harcerstwa.</t>
  </si>
  <si>
    <t>Jaki stopień instruktorski posiada drużynowy?</t>
  </si>
  <si>
    <t>Czy drużynowy zna osobiście przynajmniej jednego rodzica każdego z wędrowników?</t>
  </si>
  <si>
    <t>Czy dokumentacja wymagana regulaminem drużyny prowadzona jest na bieżąco i rzetelnie?</t>
  </si>
  <si>
    <t>Czy drużyna została prawidłowo spisana podczas ostatniego spisu drużyn?</t>
  </si>
  <si>
    <t>Bohater i obrzędowość drużyny</t>
  </si>
  <si>
    <t>Ilu wędrowników z obecnego składu drużyny bierze udział w prowadzeniu dokumentacji i kroniki?</t>
  </si>
  <si>
    <t>Kadra</t>
  </si>
  <si>
    <t>ARKUSZ KATEGORYZACYJNY DRUŻYNY WĘDROWNIKÓW ZHR</t>
  </si>
  <si>
    <t>numer i nazwa drużyny</t>
  </si>
  <si>
    <t>hufiec</t>
  </si>
  <si>
    <t>chorągiew</t>
  </si>
  <si>
    <t>Opis wskaźnika liczbowego</t>
  </si>
  <si>
    <t>wskaźnik liczbowy</t>
  </si>
  <si>
    <t>ocena w skali do 5 pkt</t>
  </si>
  <si>
    <t>Kategoria 1</t>
  </si>
  <si>
    <t>Kategoria 2</t>
  </si>
  <si>
    <t>Kategoria 3</t>
  </si>
  <si>
    <t>Kategoria 4</t>
  </si>
  <si>
    <t>Kategoria 5</t>
  </si>
  <si>
    <t>powyżej</t>
  </si>
  <si>
    <t xml:space="preserve">Jaki jest stan ilościowy drużyny? </t>
  </si>
  <si>
    <t>Wyprawa</t>
  </si>
  <si>
    <t>Jaka część budżetu ostatnio odbytej wyprawy została pokryta ze środków jakie zarobili sami wędrownicy?</t>
  </si>
  <si>
    <t>Wpisz ułamek dziesiętny np. 0,46 całego budżetu wyprawy.</t>
  </si>
  <si>
    <t xml:space="preserve">Zdobywanie stopni </t>
  </si>
  <si>
    <t xml:space="preserve">Jaki był stopień programowej i organizacyjnej samodzielności ostatnio odbytej (w ciągu ostatnich 12 mies.)  wyczynowej wyprawy drużyny lub wypraw poszczególnych patroli i sekcji? </t>
  </si>
  <si>
    <t>Ilu wędrowników samodzielnie zarobiło więcej niż 50% indywidualnych kosztów ostatniej wyprawy?</t>
  </si>
  <si>
    <t xml:space="preserve">Ilu wędrowników jest aktualnie opiekunami prób na stopnie? </t>
  </si>
  <si>
    <t xml:space="preserve">Ilu wędrowników wchodzi w skład i bierze udział w pracach kapituły HO? </t>
  </si>
  <si>
    <t xml:space="preserve">Ilu wędrowników wchodzi w skład i bierze udział w pracach kapituły HR? </t>
  </si>
  <si>
    <t>Naramiennik wędrowniczy</t>
  </si>
  <si>
    <t xml:space="preserve">Ilu wędrowników ma przyznany naramiennik wędrowniczy lub jest w trakcie odbywania  próby na naramiennik? </t>
  </si>
  <si>
    <r>
      <t>Służba</t>
    </r>
    <r>
      <rPr>
        <sz val="11"/>
        <color theme="1"/>
        <rFont val="Calibri"/>
        <family val="2"/>
        <charset val="238"/>
      </rPr>
      <t xml:space="preserve"> </t>
    </r>
  </si>
  <si>
    <r>
      <t xml:space="preserve">Ilu wędrowników posiada indywidualne pole </t>
    </r>
    <r>
      <rPr>
        <u/>
        <sz val="11"/>
        <color theme="1"/>
        <rFont val="Calibri"/>
        <family val="2"/>
        <charset val="238"/>
      </rPr>
      <t>stałej</t>
    </r>
    <r>
      <rPr>
        <sz val="11"/>
        <color theme="1"/>
        <rFont val="Calibri"/>
        <family val="2"/>
        <charset val="238"/>
      </rPr>
      <t xml:space="preserve"> służby społecznej?</t>
    </r>
  </si>
  <si>
    <t xml:space="preserve">Ilu wędrowników w ramach własnego pola indywidualnej służby społecznej pełni funkcje przedisntruktorskie lub instruktorskie w gromadach zuchowych i drużynach harcerskich? </t>
  </si>
  <si>
    <t xml:space="preserve">Czy drużyna lub poszczególne patrole podejmują wspólne działania o charakterze służby społecznej angażując w nie jednocześnie młodzież z poza harcerstwa? </t>
  </si>
  <si>
    <t>Specjalizacja</t>
  </si>
  <si>
    <t>Ilu wędrowników pogłębia swoje zainteresowania biorąc udział w wybranej przez siebie pracy specjalizacyjnej na poziomie profesjonalnym w ramach sekcji/klubów wędrowniczych lub na pozaharcerskich polach aktywności?</t>
  </si>
  <si>
    <r>
      <t>Życie towarzyskie</t>
    </r>
    <r>
      <rPr>
        <sz val="11"/>
        <color theme="1"/>
        <rFont val="Calibri"/>
        <family val="2"/>
        <charset val="238"/>
      </rPr>
      <t xml:space="preserve"> </t>
    </r>
  </si>
  <si>
    <t>Czy drużyna zapewnia wędrownikom możliwość brania udziału na harcerskich zasadach w bogatym życiu towarzyskim środowiska wędrowniczego z udziałem wędrowniczek lub dziewcząt z poza harcerstwa?</t>
  </si>
  <si>
    <t>Czy drużyna posiada swojego bohatera (patrona) i wypracowane elementy obrzędowości, które  pozwalają na pracę z bohaterem?</t>
  </si>
  <si>
    <t xml:space="preserve">Czy minimum 50% aktywności odbywa się w małych grupach (patrole, sekcje, zespoły projektowe)? </t>
  </si>
  <si>
    <t>Jak często kluczowe decyzje dotyczące planowania pracy i innych, ważnych, wspólnych spraw drużyny podejmowane są w sposób samorządny i demokratyczny?</t>
  </si>
  <si>
    <t xml:space="preserve">Czy Sejmik (Rada) drużyny ma spisany regulamin określający jego (jej)  kompetencje i sposób podejmowania decyzji?   </t>
  </si>
  <si>
    <t>Czy drużyna ma opłacone na bieżąco składki za wędrowników?</t>
  </si>
  <si>
    <t>Czy istnieje kronika (papierowa lub internetowa) drużyny?</t>
  </si>
  <si>
    <t>Czy drużyna ma wypracowany własny obrzęd posyłania wędrownika w świat i czy go wykorzystuje?</t>
  </si>
  <si>
    <t>Czy drużyna ma wypracowane efektywne formy utrzymywania stałego kontaktu z byłymi harcerzami?</t>
  </si>
  <si>
    <t>Czy drużyna organizuje regularne (minimum raz w roku) spotkania z byłymi harcerzami?</t>
  </si>
  <si>
    <t xml:space="preserve">Ilu byłych harcerzy uczestnicy w działaniach drużyny (pomoc logistyczna, kapituła HO, HR, itp.)? </t>
  </si>
  <si>
    <t xml:space="preserve">Z iloma rodzicami wędrowników drużynowy utrzymuje stały kontakt (minimum raz w roku)? </t>
  </si>
  <si>
    <t xml:space="preserve">Ilu rodziców wędrowników angażuje się, choćby sporadycznie, (nawet tylko raz na rok) w pomoc drużynie lub we wspólne przedsięwzięcia? </t>
  </si>
  <si>
    <t>Wpisz liczbę wędrowników należących do drużyny łącznie z drużynowym.</t>
  </si>
  <si>
    <t xml:space="preserve">Wpisz liczbę wędrowników, którzy spełniają kryterium. </t>
  </si>
  <si>
    <t>Wpisz: tak (1); nie (0)</t>
  </si>
  <si>
    <t>Wpisz: bs (0), pwd (0), pwd z otwartą próbą phm (0), phm (3), phm z otwartą próbą hm (4), hm (5)</t>
  </si>
  <si>
    <t>Wpisz: nigdy (0), bardzo rzadko (1), rzadko (2), często (3), bardzo często (4), zawsze (5).</t>
  </si>
  <si>
    <t xml:space="preserve">Wpisz liczbę osób (byłych harcerzy) spełniających kryterium. </t>
  </si>
  <si>
    <t xml:space="preserve">Wpisz liczbę wędrowników, z których, przynajmniej jednego rodzica drużynowy zna osobiście.  </t>
  </si>
  <si>
    <t xml:space="preserve">Wpisz nie liczbę osób tylko liczbę wędrowników. </t>
  </si>
  <si>
    <t xml:space="preserve">Wpisz nie liczbę osób tylko liczbę wędrowników, których rodzice są zaangażowani. </t>
  </si>
  <si>
    <t>Wpisz: wyprawa organizowana:  w pełni samodzielnie (5), wspólnie z innymi drużynami (środowiskami młodzieżowymi) (3); wyjazd na imprezę zorganizowaną w większości przez kogoś innego (1);  wyprawa się nie odbyła (0).</t>
  </si>
  <si>
    <t>ARKUSZ KATEGORYZACYJNY - INSTRUKCJA OBSŁUGI</t>
  </si>
  <si>
    <t>Dane drużyny</t>
  </si>
  <si>
    <t>Arkusz  oceny</t>
  </si>
  <si>
    <t>Tabela arkusza  oceny złożona jest z sześciu kolumn, przy czym do edycji udostępnione są tylko pola w kolumnie „wskaźnik liczbowy”.</t>
  </si>
  <si>
    <r>
      <t>·</t>
    </r>
    <r>
      <rPr>
        <sz val="7"/>
        <color theme="1"/>
        <rFont val="Times New Roman"/>
        <family val="1"/>
        <charset val="238"/>
      </rPr>
      <t xml:space="preserve">         </t>
    </r>
    <r>
      <rPr>
        <sz val="11"/>
        <color theme="1"/>
        <rFont val="Calibri"/>
        <family val="2"/>
        <charset val="238"/>
      </rPr>
      <t>Kryterium – zawiera kryterium oceny drużyny w formie pytania. W komentarzu metodycznym widocznym po najechaniu myszką na odpowiednie pole zawarte są wyjaśnienia dlaczego dane kryterium zostało uwzględnione w kategoryzacji w takiej, a nie innej formie oraz dlaczego przypisano mu wagę ujawnioną w kolumnie „waga”.</t>
    </r>
  </si>
  <si>
    <r>
      <t>·</t>
    </r>
    <r>
      <rPr>
        <sz val="7"/>
        <color theme="1"/>
        <rFont val="Times New Roman"/>
        <family val="1"/>
        <charset val="238"/>
      </rPr>
      <t xml:space="preserve">         </t>
    </r>
    <r>
      <rPr>
        <sz val="11"/>
        <color theme="1"/>
        <rFont val="Calibri"/>
        <family val="2"/>
        <charset val="238"/>
      </rPr>
      <t>Opis wskaźnika liczbowego- zawiera instrukcję jaką wartość należy wpisać w pole „wskaźnik liczbowy”. W komentarzu widocznym po najechaniu myszką na odpowiednie pole zawarta może być informacja w jaki sposób ta wartość zostanie przeliczona do oceny w skali 5 punktowej.</t>
    </r>
  </si>
  <si>
    <r>
      <t>·</t>
    </r>
    <r>
      <rPr>
        <sz val="7"/>
        <color theme="1"/>
        <rFont val="Times New Roman"/>
        <family val="1"/>
        <charset val="238"/>
      </rPr>
      <t xml:space="preserve">         </t>
    </r>
    <r>
      <rPr>
        <sz val="11"/>
        <color theme="1"/>
        <rFont val="Calibri"/>
        <family val="2"/>
        <charset val="238"/>
      </rPr>
      <t>Wskaźnik liczbowy – pole edytowalne przeznaczone do wpisania wskaźnika liczbowego zgodnie z instrukcją zawartą w polu „Opis wskaźnika liczbowego”.</t>
    </r>
  </si>
  <si>
    <r>
      <t>·</t>
    </r>
    <r>
      <rPr>
        <sz val="7"/>
        <color theme="1"/>
        <rFont val="Times New Roman"/>
        <family val="1"/>
        <charset val="238"/>
      </rPr>
      <t xml:space="preserve">         </t>
    </r>
    <r>
      <rPr>
        <sz val="11"/>
        <color theme="1"/>
        <rFont val="Calibri"/>
        <family val="2"/>
        <charset val="238"/>
      </rPr>
      <t xml:space="preserve">Ocena w skali do 5 pkt – najistotniejsze pole arkusza, w którym wpisany przez drużynowego wskaźnik liczbowy jest przeliczony do uniwersalnej 5-cio punktowej skali oceny. Jeżeli wynik będzie mniejszy od 5 pkt pole będzie podświetlone na czerwono – dając drużynowemu wskazówkę, że w tym obszarze pracy drużyna ma jeszcze coś do zrobienia.  </t>
    </r>
  </si>
  <si>
    <r>
      <t>·</t>
    </r>
    <r>
      <rPr>
        <sz val="7"/>
        <color theme="1"/>
        <rFont val="Times New Roman"/>
        <family val="1"/>
        <charset val="238"/>
      </rPr>
      <t xml:space="preserve">         </t>
    </r>
    <r>
      <rPr>
        <sz val="11"/>
        <color theme="1"/>
        <rFont val="Calibri"/>
        <family val="2"/>
        <charset val="238"/>
      </rPr>
      <t>Waga – kryteria oceny drużyny mają różną wagę gatunkową. Jedne są bardziej, inne mniej istotne z punktu widzenia jakości pracy wychowawczej. W tym polu uwidoczniona jest waga jaką przykładamy do danego kryterium.</t>
    </r>
  </si>
  <si>
    <r>
      <t>·</t>
    </r>
    <r>
      <rPr>
        <sz val="7"/>
        <color theme="1"/>
        <rFont val="Times New Roman"/>
        <family val="1"/>
        <charset val="238"/>
      </rPr>
      <t xml:space="preserve">         </t>
    </r>
    <r>
      <rPr>
        <sz val="11"/>
        <color theme="1"/>
        <rFont val="Calibri"/>
        <family val="2"/>
        <charset val="238"/>
      </rPr>
      <t>Wynik – w tym polu uwidoczniona jest ocena drużyny pod kątem danego kryterium przy uwzględnieniu jego wagi.  Wynik = ocena w skali 5 pkt X waga. Ten wynik sumowany do jest ogólnej oceny drużyny.</t>
    </r>
  </si>
  <si>
    <t>Kryteria podzielone są na działy odpowiadające głównym obszarom pracy drużyny. W każdym dziale znajduje się informacja  ile maksymalnie punktów wynikowych można za niego uzyskać i ile punktów drużyna uzyskała.  Informacja ta powinna stanowić cenną wskazówkę dla drużynowego, w planowaniu pracy na przyszłe okresy.</t>
  </si>
  <si>
    <t>Podsumowanie</t>
  </si>
  <si>
    <t>Przesłanie arkusza do wiadomości przełożonych</t>
  </si>
  <si>
    <t>W celu ubiegania się o formalne przyznanie kategorii rozkazem odpowiedniego przełożonego, wypełniony arkusz należy przesłać hufcowemu.</t>
  </si>
  <si>
    <t>Wiersz podsumowania (wyróżniony ciemnym kolorem) zawiera informację o sumie uzyskanych przez drużynę punktów wynikowych i uzyskanej kategorii.</t>
  </si>
  <si>
    <t xml:space="preserve">Ilu z wędrowników miało okazję znaleźć się na ścieżce kształcenia instruktorskiego (kursy, próby)? </t>
  </si>
  <si>
    <t>INSTRUKCJA KATEGORYZACJI DRUŻYN WĘDROWNIKÓW ZHR</t>
  </si>
  <si>
    <r>
      <t>1.</t>
    </r>
    <r>
      <rPr>
        <sz val="7"/>
        <color theme="1"/>
        <rFont val="Times New Roman"/>
        <family val="1"/>
        <charset val="238"/>
      </rPr>
      <t xml:space="preserve">       </t>
    </r>
    <r>
      <rPr>
        <sz val="11"/>
        <color theme="1"/>
        <rFont val="Calibri"/>
        <family val="2"/>
        <charset val="238"/>
      </rPr>
      <t>Celem prowadzenia kategoryzacji drużyn wędrowników jest:</t>
    </r>
  </si>
  <si>
    <r>
      <t>a.</t>
    </r>
    <r>
      <rPr>
        <sz val="7"/>
        <color theme="1"/>
        <rFont val="Times New Roman"/>
        <family val="1"/>
        <charset val="238"/>
      </rPr>
      <t xml:space="preserve">       </t>
    </r>
    <r>
      <rPr>
        <sz val="11"/>
        <color theme="1"/>
        <rFont val="Calibri"/>
        <family val="2"/>
        <charset val="238"/>
      </rPr>
      <t>Określenie wspólnych dla całej Organizacji Harcerzy ZHR standardów dotyczących organizacji drużyn oraz metodyki i programu działania wędrowniczego.</t>
    </r>
  </si>
  <si>
    <r>
      <t>b.</t>
    </r>
    <r>
      <rPr>
        <sz val="7"/>
        <color theme="1"/>
        <rFont val="Times New Roman"/>
        <family val="1"/>
        <charset val="238"/>
      </rPr>
      <t xml:space="preserve">      </t>
    </r>
    <r>
      <rPr>
        <sz val="11"/>
        <color theme="1"/>
        <rFont val="Calibri"/>
        <family val="2"/>
        <charset val="238"/>
      </rPr>
      <t>Motywowanie drużynowych i wędrowników do brania współodpowiedzialności  za ustawiczne podnoszenie jakości pracy w tworzonych przez nich drużynach.</t>
    </r>
  </si>
  <si>
    <r>
      <t>c.</t>
    </r>
    <r>
      <rPr>
        <sz val="7"/>
        <color theme="1"/>
        <rFont val="Times New Roman"/>
        <family val="1"/>
        <charset val="238"/>
      </rPr>
      <t xml:space="preserve">       </t>
    </r>
    <r>
      <rPr>
        <sz val="11"/>
        <color theme="1"/>
        <rFont val="Calibri"/>
        <family val="2"/>
        <charset val="238"/>
      </rPr>
      <t xml:space="preserve">Monitorowanie jakości pracy prowadzonej w drużynach wędrowniczych przez hufcowych, komendantów chorągwi i Naczelnika Harcerzy.  </t>
    </r>
  </si>
  <si>
    <r>
      <t>2.</t>
    </r>
    <r>
      <rPr>
        <sz val="7"/>
        <color theme="1"/>
        <rFont val="Times New Roman"/>
        <family val="1"/>
        <charset val="238"/>
      </rPr>
      <t xml:space="preserve">       </t>
    </r>
    <r>
      <rPr>
        <sz val="11"/>
        <color theme="1"/>
        <rFont val="Calibri"/>
        <family val="2"/>
        <charset val="238"/>
      </rPr>
      <t>Kategoryzacja przeprowadzana jest obowiązkowo wśród wszystkich drużyn wędrowniczych , raz w roku w terminie od 1 do 30 września.</t>
    </r>
  </si>
  <si>
    <r>
      <t>3.</t>
    </r>
    <r>
      <rPr>
        <sz val="7"/>
        <color theme="1"/>
        <rFont val="Times New Roman"/>
        <family val="1"/>
        <charset val="238"/>
      </rPr>
      <t xml:space="preserve">       </t>
    </r>
    <r>
      <rPr>
        <sz val="11"/>
        <color theme="1"/>
        <rFont val="Calibri"/>
        <family val="2"/>
        <charset val="238"/>
      </rPr>
      <t>Nieobowiązkową kategoryzację drużyny można przeprowadzić na wniosek drużynowego także w innym, dowolnie wybranym  przez niego terminie. Do dodatkowej kategoryzacji powinno się przystąpić  za każdym razem gdy w pracy drużyny nastąpi  wyraźna jakościowa zmiana.</t>
    </r>
  </si>
  <si>
    <r>
      <t>4.</t>
    </r>
    <r>
      <rPr>
        <sz val="7"/>
        <color theme="1"/>
        <rFont val="Times New Roman"/>
        <family val="1"/>
        <charset val="238"/>
      </rPr>
      <t xml:space="preserve">       </t>
    </r>
    <r>
      <rPr>
        <sz val="11"/>
        <color theme="1"/>
        <rFont val="Calibri"/>
        <family val="2"/>
        <charset val="238"/>
      </rPr>
      <t xml:space="preserve">Drużyna, która poddała się kategoryzacji na własny wniosek, mimo to  ma obowiązek przystąpić do kategoryzacji przeprowadzanej we wspólnym dla wszystkich drużyn terminie.    </t>
    </r>
  </si>
  <si>
    <r>
      <t>5.</t>
    </r>
    <r>
      <rPr>
        <sz val="7"/>
        <color theme="1"/>
        <rFont val="Times New Roman"/>
        <family val="1"/>
        <charset val="238"/>
      </rPr>
      <t xml:space="preserve">       </t>
    </r>
    <r>
      <rPr>
        <sz val="11"/>
        <color theme="1"/>
        <rFont val="Calibri"/>
        <family val="2"/>
        <charset val="238"/>
      </rPr>
      <t>Przyznanie kategorii odbywa się  na podstawie arkusza kategoryzacyjnego wypełnianego przez drużynowego wraz ze starszyzną drużyny.</t>
    </r>
  </si>
  <si>
    <r>
      <t>6.</t>
    </r>
    <r>
      <rPr>
        <sz val="7"/>
        <color theme="1"/>
        <rFont val="Times New Roman"/>
        <family val="1"/>
        <charset val="238"/>
      </rPr>
      <t xml:space="preserve">       </t>
    </r>
    <r>
      <rPr>
        <sz val="11"/>
        <color theme="1"/>
        <rFont val="Calibri"/>
        <family val="2"/>
        <charset val="238"/>
      </rPr>
      <t>Kryteria oceny drużyny oraz sposób i algorytmy  jej oceniania zawarte są w aktualnie obowiązującym arkuszu kategoryzacyjnym.</t>
    </r>
  </si>
  <si>
    <r>
      <t>7.</t>
    </r>
    <r>
      <rPr>
        <sz val="7"/>
        <color theme="1"/>
        <rFont val="Times New Roman"/>
        <family val="1"/>
        <charset val="238"/>
      </rPr>
      <t xml:space="preserve">       </t>
    </r>
    <r>
      <rPr>
        <sz val="11"/>
        <color theme="1"/>
        <rFont val="Calibri"/>
        <family val="2"/>
        <charset val="238"/>
      </rPr>
      <t>Arkusz kategoryzacyjny ma formę elektroniczną. Instrukcja dotycząca wypełnienia arkusza kategoryzacyjnego dołączona jest do pliku.</t>
    </r>
  </si>
  <si>
    <r>
      <t>8.</t>
    </r>
    <r>
      <rPr>
        <sz val="7"/>
        <color theme="1"/>
        <rFont val="Times New Roman"/>
        <family val="1"/>
        <charset val="238"/>
      </rPr>
      <t xml:space="preserve">       </t>
    </r>
    <r>
      <rPr>
        <sz val="11"/>
        <color theme="1"/>
        <rFont val="Calibri"/>
        <family val="2"/>
        <charset val="238"/>
      </rPr>
      <t>Aktualny arkusz kategoryzacyjny publikowany jest na oficjalnej stronie internetowej Organizacji Harcerzy ZHR.</t>
    </r>
  </si>
  <si>
    <r>
      <t>9.</t>
    </r>
    <r>
      <rPr>
        <sz val="7"/>
        <color theme="1"/>
        <rFont val="Times New Roman"/>
        <family val="1"/>
        <charset val="238"/>
      </rPr>
      <t xml:space="preserve">       </t>
    </r>
    <r>
      <rPr>
        <sz val="11"/>
        <color theme="1"/>
        <rFont val="Calibri"/>
        <family val="2"/>
        <charset val="238"/>
      </rPr>
      <t xml:space="preserve">Wszelkie zmiany w arkuszu kategoryzacyjnym dotyczące kryteriów, oraz sposobu i algorytmów przeprowadzenia oceny zatwierdzane  są rozkazem Naczelnika Harcerzy w formie ogłoszenia nowego arkusza kategoryzacyjnego stanowiącego elektroniczny załącznik do rozkazu.  Decyzja dotycząca ogłoszenia nowego arkusza powinna zawierać odnośnik z adresem odpowiedniego pliku umieszczonego w serwisie Organizacji Harcerzy oraz datę jego wejścia w życie.   </t>
    </r>
  </si>
  <si>
    <r>
      <t>10.</t>
    </r>
    <r>
      <rPr>
        <sz val="7"/>
        <color theme="1"/>
        <rFont val="Times New Roman"/>
        <family val="1"/>
        <charset val="238"/>
      </rPr>
      <t xml:space="preserve">   </t>
    </r>
    <r>
      <rPr>
        <sz val="11"/>
        <color theme="1"/>
        <rFont val="Calibri"/>
        <family val="2"/>
        <charset val="238"/>
      </rPr>
      <t>Zmieniony arkusz kategoryzacyjny może zacząć  obowiązywać nie wcześniej niż po upływie  6  miesięcy od chwili jego ogłoszenia.</t>
    </r>
  </si>
  <si>
    <r>
      <t>11.</t>
    </r>
    <r>
      <rPr>
        <sz val="7"/>
        <color theme="1"/>
        <rFont val="Times New Roman"/>
        <family val="1"/>
        <charset val="238"/>
      </rPr>
      <t xml:space="preserve">   </t>
    </r>
    <r>
      <rPr>
        <sz val="11"/>
        <color theme="1"/>
        <rFont val="Calibri"/>
        <family val="2"/>
        <charset val="238"/>
      </rPr>
      <t>Drużynie wędrowników może być przyznana jedna z pięciu kategorii. Daną kategorię przyznaje odpowiednio:</t>
    </r>
  </si>
  <si>
    <r>
      <t>a.</t>
    </r>
    <r>
      <rPr>
        <sz val="7"/>
        <color theme="1"/>
        <rFont val="Times New Roman"/>
        <family val="1"/>
        <charset val="238"/>
      </rPr>
      <t xml:space="preserve">       </t>
    </r>
    <r>
      <rPr>
        <sz val="11"/>
        <color theme="1"/>
        <rFont val="Calibri"/>
        <family val="2"/>
        <charset val="238"/>
      </rPr>
      <t>Kategoria 1 (najwyższa) – Naczelnik Harcerzy</t>
    </r>
  </si>
  <si>
    <r>
      <t>b.</t>
    </r>
    <r>
      <rPr>
        <sz val="7"/>
        <color theme="1"/>
        <rFont val="Times New Roman"/>
        <family val="1"/>
        <charset val="238"/>
      </rPr>
      <t xml:space="preserve">      </t>
    </r>
    <r>
      <rPr>
        <sz val="11"/>
        <color theme="1"/>
        <rFont val="Calibri"/>
        <family val="2"/>
        <charset val="238"/>
      </rPr>
      <t>Kategoria 2 – komendant chorągwi</t>
    </r>
  </si>
  <si>
    <r>
      <t>c.</t>
    </r>
    <r>
      <rPr>
        <sz val="7"/>
        <color theme="1"/>
        <rFont val="Times New Roman"/>
        <family val="1"/>
        <charset val="238"/>
      </rPr>
      <t xml:space="preserve">       </t>
    </r>
    <r>
      <rPr>
        <sz val="11"/>
        <color theme="1"/>
        <rFont val="Calibri"/>
        <family val="2"/>
        <charset val="238"/>
      </rPr>
      <t>Kategoria 3 – komendant chorągwi</t>
    </r>
  </si>
  <si>
    <r>
      <t>d.</t>
    </r>
    <r>
      <rPr>
        <sz val="7"/>
        <color theme="1"/>
        <rFont val="Times New Roman"/>
        <family val="1"/>
        <charset val="238"/>
      </rPr>
      <t xml:space="preserve">      </t>
    </r>
    <r>
      <rPr>
        <sz val="11"/>
        <color theme="1"/>
        <rFont val="Calibri"/>
        <family val="2"/>
        <charset val="238"/>
      </rPr>
      <t>Kategoria 4 - hufcowy</t>
    </r>
  </si>
  <si>
    <r>
      <t>e.</t>
    </r>
    <r>
      <rPr>
        <sz val="7"/>
        <color theme="1"/>
        <rFont val="Times New Roman"/>
        <family val="1"/>
        <charset val="238"/>
      </rPr>
      <t xml:space="preserve">      </t>
    </r>
    <r>
      <rPr>
        <sz val="11"/>
        <color theme="1"/>
        <rFont val="Calibri"/>
        <family val="2"/>
        <charset val="238"/>
      </rPr>
      <t>Kategoria 5 - hufcowy</t>
    </r>
  </si>
  <si>
    <r>
      <t>12.</t>
    </r>
    <r>
      <rPr>
        <sz val="7"/>
        <color theme="1"/>
        <rFont val="Times New Roman"/>
        <family val="1"/>
        <charset val="238"/>
      </rPr>
      <t xml:space="preserve">   </t>
    </r>
    <r>
      <rPr>
        <sz val="11"/>
        <color theme="1"/>
        <rFont val="Calibri"/>
        <family val="2"/>
        <charset val="238"/>
      </rPr>
      <t>Za złożenie wniosku o przyznanie kategorii uznaje się przesłanie drogą elektroniczną do hufcowego prawidłowo wypełnionego arkusza kategoryzacyjnego.</t>
    </r>
  </si>
  <si>
    <r>
      <t>13.</t>
    </r>
    <r>
      <rPr>
        <sz val="7"/>
        <color theme="1"/>
        <rFont val="Times New Roman"/>
        <family val="1"/>
        <charset val="238"/>
      </rPr>
      <t xml:space="preserve">   </t>
    </r>
    <r>
      <rPr>
        <sz val="11"/>
        <color theme="1"/>
        <rFont val="Calibri"/>
        <family val="2"/>
        <charset val="238"/>
      </rPr>
      <t>Hufcowy ma obowiązek zweryfikować poprawność danych wpisanych do arkusza. O metodzie i terminie przeprowadzenia weryfikacji decyduje hufcowy.</t>
    </r>
  </si>
  <si>
    <r>
      <t>14.</t>
    </r>
    <r>
      <rPr>
        <sz val="7"/>
        <color theme="1"/>
        <rFont val="Times New Roman"/>
        <family val="1"/>
        <charset val="238"/>
      </rPr>
      <t xml:space="preserve">   </t>
    </r>
    <r>
      <rPr>
        <sz val="11"/>
        <color theme="1"/>
        <rFont val="Calibri"/>
        <family val="2"/>
        <charset val="238"/>
      </rPr>
      <t>Po zweryfikowaniu danych zawartych w arkuszu kategoryzacyjnym hufcowy podejmuje decyzję o przyznaniu kategorii (4 i 5) lub o przesłaniu drogą służbową  zaopiniowanego przez siebie arkusza do przełożonego, w którego kompetencjach leży przyznanie wnioskowanej kategorii  - odpowiednio do komendanta chorągwi (kategorie 2 i 3) lub Naczelnika Harcerzy (kategoria 1).</t>
    </r>
  </si>
  <si>
    <r>
      <t>15.</t>
    </r>
    <r>
      <rPr>
        <sz val="7"/>
        <color theme="1"/>
        <rFont val="Times New Roman"/>
        <family val="1"/>
        <charset val="238"/>
      </rPr>
      <t xml:space="preserve">   </t>
    </r>
    <r>
      <rPr>
        <sz val="11"/>
        <color theme="1"/>
        <rFont val="Calibri"/>
        <family val="2"/>
        <charset val="238"/>
      </rPr>
      <t>Decyzje  przyznaniu wyższych kategorii podejmuje odpowiednio komendant chorągwi lub Naczelnik Harcerzy na podstawie  otrzymanego arkusza kategoryzacyjnego oraz opinii hufcowego.</t>
    </r>
  </si>
  <si>
    <r>
      <t>16.</t>
    </r>
    <r>
      <rPr>
        <sz val="7"/>
        <color theme="1"/>
        <rFont val="Times New Roman"/>
        <family val="1"/>
        <charset val="238"/>
      </rPr>
      <t xml:space="preserve">   </t>
    </r>
    <r>
      <rPr>
        <sz val="11"/>
        <color theme="1"/>
        <rFont val="Calibri"/>
        <family val="2"/>
        <charset val="238"/>
      </rPr>
      <t>Kategorię przyznaje się  na okres do 12 miesięcy wraz określeniem  roku jej przyznania np. „Drużyna kategorii 1 za rok 2016”. Uprzednio przyznana kategoria wygasa automatycznie w dniu 30 września każdego roku.</t>
    </r>
  </si>
  <si>
    <r>
      <t>17.</t>
    </r>
    <r>
      <rPr>
        <sz val="7"/>
        <color theme="1"/>
        <rFont val="Times New Roman"/>
        <family val="1"/>
        <charset val="238"/>
      </rPr>
      <t xml:space="preserve">   </t>
    </r>
    <r>
      <rPr>
        <sz val="11"/>
        <color theme="1"/>
        <rFont val="Calibri"/>
        <family val="2"/>
        <charset val="238"/>
      </rPr>
      <t>W przypadku stwierdzenia rażących nieprawidłowości w pracy skategoryzowanej drużyny lub niezgodności z prawdą danych wpisanych do arkusza kategoryzacyjnego, przyznana już kategoria może zostać obniżona lub odebrana. Decyzję w te sprawie podejmuje odpowiedni przełożony uprawniony do przyznania kategorii na wniosek hufcowego lub innego instruktora ZHR w stopniu minimum podharcmistrza.</t>
    </r>
  </si>
  <si>
    <r>
      <t>18.</t>
    </r>
    <r>
      <rPr>
        <sz val="7"/>
        <color theme="1"/>
        <rFont val="Times New Roman"/>
        <family val="1"/>
        <charset val="238"/>
      </rPr>
      <t xml:space="preserve">   </t>
    </r>
    <r>
      <rPr>
        <sz val="11"/>
        <color theme="1"/>
        <rFont val="Calibri"/>
        <family val="2"/>
        <charset val="238"/>
      </rPr>
      <t>Drużyna, której przyznano kategorię ma prawo umieszczać informację o posiadanej kategorii wraz z rokiem jej przyznania na wszelkich własnych materiałach promocyjnych tj. strony internetowe, profile w mediach społecznościowych,  druki, mundury polowe, itp.</t>
    </r>
  </si>
  <si>
    <r>
      <t>19.</t>
    </r>
    <r>
      <rPr>
        <sz val="7"/>
        <color theme="1"/>
        <rFont val="Times New Roman"/>
        <family val="1"/>
        <charset val="238"/>
      </rPr>
      <t xml:space="preserve">   </t>
    </r>
    <r>
      <rPr>
        <sz val="11"/>
        <color theme="1"/>
        <rFont val="Calibri"/>
        <family val="2"/>
        <charset val="238"/>
      </rPr>
      <t>Drużyny posiadające aktualnie kategorię 1 mogą być wyznaczane do reprezentowania ZHR w uroczystościach państwowych, skautowych zlotach międzynarodowych i innych tego typu wydarzeniach.</t>
    </r>
  </si>
  <si>
    <t>Przepisy przejściowe</t>
  </si>
  <si>
    <r>
      <t>20.</t>
    </r>
    <r>
      <rPr>
        <sz val="7"/>
        <color theme="1"/>
        <rFont val="Times New Roman"/>
        <family val="1"/>
        <charset val="238"/>
      </rPr>
      <t xml:space="preserve">   </t>
    </r>
    <r>
      <rPr>
        <sz val="11"/>
        <color theme="1"/>
        <rFont val="Calibri"/>
        <family val="2"/>
        <charset val="238"/>
      </rPr>
      <t>Pierwszy arkusz kategoryzacyjny ogłoszony  wraz z niniejszą instrukcją wchodzi w  życie z dniem jego ogłoszenia.</t>
    </r>
  </si>
  <si>
    <r>
      <t>21.</t>
    </r>
    <r>
      <rPr>
        <sz val="7"/>
        <color theme="1"/>
        <rFont val="Times New Roman"/>
        <family val="1"/>
        <charset val="238"/>
      </rPr>
      <t xml:space="preserve">   </t>
    </r>
    <r>
      <rPr>
        <sz val="11"/>
        <color theme="1"/>
        <rFont val="Calibri"/>
        <family val="2"/>
        <charset val="238"/>
      </rPr>
      <t xml:space="preserve">Obrzędowe nazwy poszczególnych kategorii oraz formy ich oznaczania zostaną zatwierdzone w drodze zmiany niniejszej instrukcji. Zmiana ta nie  spowoduje przesunięcia terminu wejścia w życie arkusza kategoryzacyjnego.   </t>
    </r>
  </si>
  <si>
    <t>KRYTERIUM</t>
  </si>
  <si>
    <t>opisy w dymkach arkusza kategoryzacyjnego</t>
  </si>
  <si>
    <t>OPIS WSKAŹNIKA LICZBOWEGO</t>
  </si>
  <si>
    <t>sposób przeliczania</t>
  </si>
  <si>
    <t>do skali 5-cio punktowej</t>
  </si>
  <si>
    <t>WAGA</t>
  </si>
  <si>
    <t xml:space="preserve">Liczebność jest miarą atrakcyjności programu drużyny oraz zdolności drużynowego do skupiania wokół siebie młodych ludzi i prowadzenia ich harcerską drogą ku ideałom.   Jest to kluczowa kompetencja instruktorska. Jej brak oznacza niemożność  przewodzenia wędrownikom. Drużyny, które nie są w stanie wciągnąć w wir swojej pracy minimalnej liczby chłopców, nie są też w stanie prawidłowo realizować zadań wychowawczych jakie przed nimi stoją.   </t>
  </si>
  <si>
    <t>Regulamin drużyny wędrowniczej ZHR określa minimalną liczebność drużyny na 8-miu wędrowników plus drużynowy = 9</t>
  </si>
  <si>
    <t>Liczebność drużyny powinna umożliwiać pracę metodyczną w systemie małych grup (system patrolowy, sekcyjny, projektowy lub systemy mieszane).  Aby system mógł działać prawidłowo potrzeba do tego minimum trzy grupy. Minimalna liczebność grupy to trzy osoby (w parach nie zachodzą klasyczne procesy grupowe).</t>
  </si>
  <si>
    <t>System przyzna 5 pkt przy stanie &gt;=9 albo 0 pkt przy stanie &lt;9.</t>
  </si>
  <si>
    <t xml:space="preserve">Jeżeli drużyna nie spełnia wymogu regulaminowego (stan &lt;9), inne kryteria kategoryzacji nie będą brane pod uwagę, a ogólny wynik wyniesie 0 pkt. </t>
  </si>
  <si>
    <t xml:space="preserve">Gdyby tej zasady nie zastosować , większość wskaźników odnoszących się do stanu drużyny najsilniej  promowało by drużyny o minimalnych stanach 2-3 wędrowników, co byłoby oczywistym absurdem z punktu widzenia metody harcerskiej.  </t>
  </si>
  <si>
    <t>Metodyka i program działania</t>
  </si>
  <si>
    <t xml:space="preserve">Drużyna wędrownicza powinna co najmniej raz w roku samodzielnie organizować wyprawę o charakterze wyczynu. Wyczyn jest wyzwaniem do pokonania, zadaniem o takim stopniu trudności, który jest obiektywnie realny do spełnienia ale w momencie jego podejmowania leży jeszcze poza sferą uświadomionych możliwości wędrownika.  Wyzwanie może dotyczyć :  </t>
  </si>
  <si>
    <r>
      <t>·</t>
    </r>
    <r>
      <rPr>
        <sz val="7"/>
        <color rgb="FF000000"/>
        <rFont val="Times New Roman"/>
        <family val="1"/>
        <charset val="238"/>
      </rPr>
      <t xml:space="preserve">         </t>
    </r>
    <r>
      <rPr>
        <sz val="11"/>
        <color rgb="FF000000"/>
        <rFont val="Calibri"/>
        <family val="2"/>
        <charset val="238"/>
      </rPr>
      <t xml:space="preserve">zaawansowanej techniki wędrowania (np. jacht, tratwa, wspinaczka, balon, rowery, samochody terenowe, itp.) albo </t>
    </r>
  </si>
  <si>
    <r>
      <t>·</t>
    </r>
    <r>
      <rPr>
        <sz val="7"/>
        <color rgb="FF000000"/>
        <rFont val="Times New Roman"/>
        <family val="1"/>
        <charset val="238"/>
      </rPr>
      <t xml:space="preserve">         </t>
    </r>
    <r>
      <rPr>
        <sz val="11"/>
        <color rgb="FF000000"/>
        <rFont val="Calibri"/>
        <family val="2"/>
        <charset val="238"/>
      </rPr>
      <t>zawansowanej techniki bytowania  (np. obóz na środku jeziora lub w gałęziach drzew, survival, itp.) albo</t>
    </r>
  </si>
  <si>
    <r>
      <t>·</t>
    </r>
    <r>
      <rPr>
        <sz val="7"/>
        <color rgb="FF000000"/>
        <rFont val="Times New Roman"/>
        <family val="1"/>
        <charset val="238"/>
      </rPr>
      <t xml:space="preserve">         </t>
    </r>
    <r>
      <rPr>
        <sz val="11"/>
        <color rgb="FF000000"/>
        <rFont val="Calibri"/>
        <family val="2"/>
        <charset val="238"/>
      </rPr>
      <t xml:space="preserve">odległości (np. wyprawy zagraniczne, inny kontynent, itp.) albo </t>
    </r>
  </si>
  <si>
    <r>
      <t>·</t>
    </r>
    <r>
      <rPr>
        <sz val="7"/>
        <color rgb="FF000000"/>
        <rFont val="Times New Roman"/>
        <family val="1"/>
        <charset val="238"/>
      </rPr>
      <t xml:space="preserve">         </t>
    </r>
    <r>
      <rPr>
        <sz val="11"/>
        <color rgb="FF000000"/>
        <rFont val="Calibri"/>
        <family val="2"/>
        <charset val="238"/>
      </rPr>
      <t>programu (eksploracja jaskiń,  nurkowanie, skoki spadochronowe, itp.) albo</t>
    </r>
  </si>
  <si>
    <r>
      <t>·</t>
    </r>
    <r>
      <rPr>
        <sz val="7"/>
        <color rgb="FF000000"/>
        <rFont val="Times New Roman"/>
        <family val="1"/>
        <charset val="238"/>
      </rPr>
      <t xml:space="preserve">         </t>
    </r>
    <r>
      <rPr>
        <sz val="11"/>
        <color rgb="FF000000"/>
        <rFont val="Calibri"/>
        <family val="2"/>
        <charset val="238"/>
      </rPr>
      <t>rozwijania braterstwa skautowego (np. wędrowanie wspólnie ze skautami  o innej kulturze, rasie, religii, itp.)</t>
    </r>
  </si>
  <si>
    <r>
      <t>·</t>
    </r>
    <r>
      <rPr>
        <sz val="7"/>
        <color rgb="FF000000"/>
        <rFont val="Times New Roman"/>
        <family val="1"/>
        <charset val="238"/>
      </rPr>
      <t xml:space="preserve">         </t>
    </r>
    <r>
      <rPr>
        <sz val="11"/>
        <color rgb="FF000000"/>
        <rFont val="Calibri"/>
        <family val="2"/>
        <charset val="238"/>
      </rPr>
      <t>służby (np. misje , wykonanie konkretnego trudnego  zadania  jako wsparcie dla wspólnoty, która tego potrzebuje , zbudowanie kaplicy, wybudowanie studni, prace archeologiczne, itp.).</t>
    </r>
  </si>
  <si>
    <t xml:space="preserve">Metodyka wędrownicza opiera się na wyczynie tak jak harcerska na grze, a zuchowa na zabawie. Większość działań podejmowane przez wędrowników, czy to wspólnie czy indywidualnie, powinno mieć charakter wyczynu i być działaniem na poważnie. Wyprawa wędrownicza jest sztandarowym przykładem takiego działania.  Systematyczne mierzenie się z wyzwaniami uczy liczenia na siebie, nie załamywania się w obliczu trudności, szukania rozwiązań dla pojawiających się problemów, a w rezultacie podnosi ogólną samoocenę i wiarę w siebie.    </t>
  </si>
  <si>
    <t>Wyprawę powinni  zorganizować i przygotowywać sami wędrownicy. Wartość wychowawcza wyprawy jest tym większa im bardziej samodzielnie została ona zorganizowana . Każdy wędrownik powinien mieć przydzielone jakieś odpowiedzialne zadanie w związku z organizacją wyprawy.  Wyczynem oprócz formy i programu wyprawy powinien być także sposób jej organizacji. To uczy wędrowników zaradności, odpowiedzialności, sumienności, współdziałania, itp.</t>
  </si>
  <si>
    <t xml:space="preserve">Nie sztuką jest załatwić dotację na wyprawę. Sztuką jest samodzielnie na nią zarobić. To uczy wędrowników zaradności ekonomicznej. Ta sfera zaradności powinna być bardzo wyraźnie akcentowana na etapie rozwoju wędrowniczego. </t>
  </si>
  <si>
    <t>System przeliczy ułamek dziesiętny kwoty budżetu proporcjonalnie do skali 5 pkt.</t>
  </si>
  <si>
    <t>To kryterium także dotyczy kształtowania zaradności ekonomicznej wędrowników. Pokazuje czy ciężar zdobycia funduszy na wyprawę został rozłożony równomiernie na wszystkich wędrowników i czy większość z nich miało okazję wykazać się zaradnością.</t>
  </si>
  <si>
    <t>System przeliczy wynik do skali 5 pkt proporcjonalnie do stanu liczebnego drużyny.</t>
  </si>
  <si>
    <t>Zdobywanie stopni</t>
  </si>
  <si>
    <t>Metoda wędrownicza zakłada bardzo duży stopień indywidualizacji pracy wychowawczej. Narzędziem służącym do praktycznej realizacji podejścia indywidualnego jest system stopni.  Celem zdobywania stopni na etapie wędrowniczym  jest  doprowadzenie do tego aby wędrownik  miał potrzebę, był gotowy i był zdolny do świadomego samorozwoju i samowychowania . Powinien to być rozwój harmonijny i całościowy, a więc dokonywać się w obszarze fizycznym, psychicznym i duchowym.</t>
  </si>
  <si>
    <t xml:space="preserve"> Prawidłowo stosowany system stopni  umożliwia w każdym kto dojdzie do stopnia HR, ukształtowanie postawy wyrażającej  się ustawicznym dążeniem do doskonałości. Pozwala wyposażyć go w umiejętności świadomego planowania swojego rozwoju, stawiania sobie celów i dobierania do nich odpowiednich technik pracy nad sobą. Jeśli wędrownicy, którzy opuszczają szeregi harcerstwa (a dzieje się to przeważnie w momencie wejścia w dorosłe życie czyli w okresie matury i podejmowania studiów) będą wymagali od siebie nawet wtedy gdy nikt inny nie będzie od nich nie wymagał, to tym samym  cel wychowania harcerskiego zostanie spełniony.  To oznacza bowiem, że już jako dorośli ludzie będą nadal nad sobą pracować nie czekając na to, że ktoś ich będzie do tego motywował i z tego rozliczał. Bez munduru, bez dopingu drużynowego , bez specyficznej formy uznania i nagrody jaką jest przyznanie stopnia , będą starali się dążyć do ideałów zapisanych w Prawie Harcerskim, a tym samym będą się wciąż stawali coraz lepszymi ludźmi.</t>
  </si>
  <si>
    <t xml:space="preserve">Dlatego ten obszar metodyki i programu wędrowniczego ma w arkuszu kategoryzacji największą wagę. W obszarze tym wyszczególniono kilka kryteriów, których spełnienie ma decydujące znaczenie dla prawidłowego stosowania sytemu stopni. Jest to czytelny sygnał dla drużynowego na co powinien kłaść największy nacisk w swojej pracy wychowawczej.       </t>
  </si>
  <si>
    <t>Adekwatność zdobywanych stopni do wieku jest jedną z podstawowych reguł metodyki pracy ze stopniami harcerskimi i wędrowniczymi. Wymagania i wytyczne do programowania prób indywidualnych są dopasowane do określonych przedziałów wiekowych. W zakresie wieku wędrowniczego znajdują się trzy stopnie – ćwik (13-16 lat) , który jest stopniem przejściowym, częściowo o charakterze harcerskim i  częściowo, wędrowniczym, HO (15 – 18 lat) i HR (pow. 17 r.ż.) . Tylko zdobywanie ich w przewidzianym do tego wieku ma sens. Inaczej stawialibyśmy wędrownikom albo zaniżone albo zawyżone wymagania i cele rozwojowe. W obu przypadkach nie prowadziłoby to zamierzonych efektów. Realizacja reguły adekwatności do wieku zakłada, że gdy do harcerstwa zgłasza się chłopak w starszym wieku np. 14-15 lat (co ma często miejsce w drużynach wędrowniczych), rozpoczyna zdobywanie stopni od niższego stopnia przewidzianego dla jego wieku – w tym przypadku od stopnia ćwika. Zdobywając go trzeba spełnić wymagania dotyczące doświadczenia, wiedzy i umiejętności harcerskich wymagane na ten stopień oraz wszystkie stopnie niższe i odbyć indywidualna próbą kształtującą charakter i postawy zaprogramowaną  według wytycznych określonych dla danego stopnia. Wytyczne te dopasowane są wieku przewidzianego dla tego stopnia.</t>
  </si>
  <si>
    <t>System zdobywania stopni aby mógł doprowadzić do zamierzonych efektów wychowawczych musi być realizowany w odpowiednim tempie.  Nie mamy tyle czasu (harcerstwo to najczęściej zaledwie kilka lat życia) by stać nas było na okresy bezczynności w pracy nad sobą  albo na stawianie nietrafionych oczekiwań. Ponadto chcąc wykształcić gotowość i zdolność do dalszej, ustawicznej pracy nad sobą, praca ta musi, w okresie harcerskim, odbywać się w odpowiednim, na ile to możliwe, szybkim tempie. W ten sposób kształtujemy behawioralny składnik tej postawy.   Przyznanie kolejnego stopnia jest formą wyrażenia uznania za efekty w tej pracy i pewnego rodzaju nagrodą. Satysfakcja jaka z tego płynie buduje afektywny składnik postawy.</t>
  </si>
  <si>
    <t xml:space="preserve">Jeśli chcemy  wykształcić odpowiednią rutynę oraz dostarczyć satysfakcji z pracy nad sobą, wędrownicy powinni mieć możliwość zdobywania stopni adekwatnych wieku, tak aby zdejmowali mundur będąc w stopniu HR. Stąd kryterium temu towarzyszy wysoka waga.    </t>
  </si>
  <si>
    <t xml:space="preserve">Postawa wyrażająca się w podejmowaniu działań o charakterze pracy nad sobą , aby okazała się pełna, spójna  i ugruntowana powinna być zbudowana w oparciu o wszystkie trzy składniki; behawioralny, afektywny i poznawczy. Składnik poznawczy, a więc przekonanie o tym, że warto nad sobą pracować i  że dążenie do doskonałości jest wartością samą w sobie, a także umiejętność kierowania własnym rozwojem, można zbudować tylko poprzez w pełni świadomy udział w procesie zdobywania stopni. Na etapie wędrowniczym oczekujemy, że wędrownik sam będzie sobie stawiał cele rozwojowe i sam dobierał techniki pracy adekwatne do postawionych celów. Trzeba go tego nauczyć. Najlepiej zaś uczyć się tego planując własne próby. Wędrownik ma w tym do pomocy bardziej doświadczonego opiekuna próby i kapitułę stopnia i drużynowego. Ale wybór celów pracy nad sobą należy do niego, bo tylko w ten sposób można odkryć sens samorozwoju i nauczyć się nim kierować.      </t>
  </si>
  <si>
    <t>System przeliczy do skali 5 pkt proporcjonalnie do stanu liczebnego drużyny.</t>
  </si>
  <si>
    <t>Metodyka zdobywania stopni wędrowniczych (HO i HR) zakłada, że osoba, która zdobywa stopień powinna wybrać sobie opiekuna próby. Dla stopnia ćwika (stopień przejściowy) istnieje taka możliwość ale nie jest to wymagane. Opiekunem próby może być wędrownik, który już ten stopień posiada, a więc już wcześniej go zdobył i ma związane z tym doświadczenie. Opiekun może bardzo efektywnie pomóc zdobywającemu stopień w zaplanowaniu próby, a  także motywować go i wspierać podczas realizacji zadań. Jeśli jest to relacja przyjacielska pomoc będzie tym bardzie efektywna. Dlatego zależy nam aby opiekunami prób byli wędrownicy.</t>
  </si>
  <si>
    <t xml:space="preserve">Jest jeszcze jeden walor tego. Mianowicie bycie opiekunem próby dostarcza samemu opiekunowi bardzo cennych doświadczeń związanych z samorozwojem.  Walor polega na zobaczeniu tego procesu z innego punktu widzenia, co umożliwia lepsze zrozumienie mechanizmów samorozwojowych. Nabywanie tego doświadczenia i wynikającego z tego refleksja dokonuje się właśnie wtedy gdy pomaga się młodszemu koledze wytyczać cele, dobierać do nich zadania i gdy próbuje się go motywować w chwilach słabości. </t>
  </si>
  <si>
    <t>To jest oczywiście pewnego rodzaju wstęp do zainteresowań i umiejętności trenerskich, które będzie można później rozwijać jeśli się odkryje w sobie uzdolnienia ku temu. Ale przede wszystkim chodzi o wzmocnienie składnika poznawczego własnej postawy wyrażającej się w pracy nad sobą. Planując i realizując własną próbę ocenia się to subiektywnie. Gdy jest się opiekunem kogoś innego, wtedy  jego problemy i wysiłek ocenia się bardziej obiektywnie. A przecież na kolejnym etapie pracy nad sobą te same problemy i te same trudności mogą stać się moim własnym udziałem. Będę lepiej sobie z nimi radził gdy będę miał za sobą także takie doświadczenia. Im więcej tym lepiej.</t>
  </si>
  <si>
    <t xml:space="preserve">        </t>
  </si>
  <si>
    <t>W kategoryzacji za cel uznano sytuację, w której 1/2 wędrowników należących do drużyny  jest opiekunami prób młodszych przyjaciół.</t>
  </si>
  <si>
    <t>Jeżeli liczba będzie &gt;= 1/2 stanu drużyny system przyzna max. 5 pkt. Reszta proporcjonalnie.</t>
  </si>
  <si>
    <t xml:space="preserve">Członkiem kapituły HO (podobnie jak opiekunem próby) może być wędrownik, który już ten stopień posiada. Doświadczenia wyniesione z pracy w kapitule są o wiele większe i cenniejsze od tych do tych, które wynosi się z opiekuństwa prób . Kapituła jest miejscem  gdzie toczą się dyskusje o sensowności wielu prób, gdzie analizuje się wybór celów w pracy nad sobą oraz dobór mierników, technik pracy i zadań. Pracując w kapitule widzi się wiele przypadków trudności, załamań ale i skutecznych form motywacji jakie zaowocowały osiągnięciem sukcesu. Doświadczenia te są tym cenniejsze, że przewodniczącym kapituły musi być instruktor posiadający sporą wiedzę na ten temat i o wiele większe doświadczenie. W toku pracy w kapitule można się od niego uczyć podejścia do idei samorozwoju oraz przejmować wzorce jego zachowań i poglądów. Później te doświadczenia wydatnie pomogą w prowadzeniu własnej pracy nad sobą.   </t>
  </si>
  <si>
    <t>Zależy nam na tym aby wędrownicy mieli możliwość zdobywać to cenne doświadczenie. Obojętnie czy kapituła działa w drużynie czy przy hufcu, jej członkami powinni być wędrownicy.   W kategoryzacji za cel uznano sytuację, w której min. 1/3 wędrowników należących do drużyny  ma możliwość pracy w kapitule HO. Oznacza to też, że przynajmniej tylu powinno ten stopień posiadać.</t>
  </si>
  <si>
    <t>Jeżeli liczba będzie &gt;= 1/3 stanu drużyny system przyzna max.  5 pkt. Reszta proporcjonalnie.</t>
  </si>
  <si>
    <t xml:space="preserve">Członkiem kapituły HR może być wędrownik, który już ten stopień posiada. Doświadczenia wyniesione z pracy w kapitule HR mają podobne walory jak te wynoszone z pracy w kapitule HO. Tylko w tym przypadku dotyczą  bardziej dojrzałych osób i poważniejszych prób.   </t>
  </si>
  <si>
    <t>Zależy nam na tym aby wędrownicy mieli możliwość zdobywać to cenne doświadczenie. Obojętnie czy kapituła działa w drużynie, przy hufcu,  czy przy chorągwi, jej członkami powinni być wędrownicy.   W kategoryzacji za cel uznano sytuację, w której min. 1/4 wędrowników należących do drużyny  ma możliwość pracy w kapitule HR. Oznacza to też , że przynajmniej tylu powinno ten stopień posiadać.</t>
  </si>
  <si>
    <t>Jeżeli liczba będzie &gt;= ¼ stanu drużyny system przyzna max. 5 pkt. Reszta proporcjonalnie.</t>
  </si>
  <si>
    <r>
      <t>Naramiennik wędrowniczy</t>
    </r>
    <r>
      <rPr>
        <sz val="11"/>
        <color rgb="FF000000"/>
        <rFont val="Calibri"/>
        <family val="2"/>
        <charset val="238"/>
      </rPr>
      <t xml:space="preserve"> </t>
    </r>
  </si>
  <si>
    <t xml:space="preserve">Naramiennik wędrowniczy jest odznaką przynależności do ruchu wędrowniczego. Jego zdobycie polega na odbyciu przez kandydata na wędrownika krótkiej (ok. trzymiesięcznej)  próby złożonej z trzech indywidualnie zaplanowanych zadań związanych z kształtowaniem sprawności i tężyzny fizycznej, intelektu i ducha (to właśnie symbolizują trzy płomienie).   Celem próby jest uświadomić przyszłemu wędrownikowi, że jego harcerstwo od tej chwili (na etapie wędrowniczym) będzie miało nieco inny charakter niż dotychczas.  Będzie osadzone w realnym życiu (nie zabawa, nie gra ale realna służba i praca nad sobą), będzie stawiać bardzo wysokie wymagania (na poziomie wyczynu) i będzie wymagać rzetelności w ich wypełnianiu. Zadania próby mają to uświadomić i zweryfikować, czy kandydat jest na to gotowy. </t>
  </si>
  <si>
    <t xml:space="preserve">Przyznanie naramiennika jest powiązane z odnowieniem Przyrzeczenia Harcerskiego, dla tych którzy już je kiedyś składali lub dopuszczeniem do złożenia przyrzeczenia dla tych, którzy dopiero teraz wstępują do harcerstwa.  </t>
  </si>
  <si>
    <t xml:space="preserve">Zależy nam na tym aby decyzja o zostaniu wędrownikiem podejmowana była w pełni świadomie. Każdy harcerz przechodzący z drużyny harcerskiej do wędrowniczej i każdy kto wstępując do harcerstwa zgłasza się od razu do drużyny wędrowniczej, powinien rozpoczynać swoją przygodę wędrowniczą od zdobycia naramiennika. W ten sposób zaczyna od poznania specyfiki wędrownictwa.   </t>
  </si>
  <si>
    <r>
      <t>Służba</t>
    </r>
    <r>
      <rPr>
        <sz val="11"/>
        <color rgb="FF000000"/>
        <rFont val="Calibri"/>
        <family val="2"/>
        <charset val="238"/>
      </rPr>
      <t xml:space="preserve"> </t>
    </r>
  </si>
  <si>
    <t xml:space="preserve">Służba jest charakterystycznym dla wędrownictwa  programowym środkiem oddziaływania, który ma prowadzić do ukształtowania się właściwych postaw moralnych i ideowych. Postawy te powinny wyrażać się gotowością do niesienia konkretnej pomocy innym ludziom oraz  aktywnością społeczną - podejmowaniem służby zmierzającej do realizacji ważnych dla wędrownika idei i projektów społecznych.   </t>
  </si>
  <si>
    <r>
      <t xml:space="preserve">Ilu wędrowników posiada indywidualne pole </t>
    </r>
    <r>
      <rPr>
        <b/>
        <u/>
        <sz val="11"/>
        <color rgb="FF000000"/>
        <rFont val="Calibri"/>
        <family val="2"/>
        <charset val="238"/>
      </rPr>
      <t>stałej</t>
    </r>
    <r>
      <rPr>
        <b/>
        <sz val="11"/>
        <color rgb="FF000000"/>
        <rFont val="Calibri"/>
        <family val="2"/>
        <charset val="238"/>
      </rPr>
      <t xml:space="preserve"> służby społecznej?</t>
    </r>
  </si>
  <si>
    <t xml:space="preserve">W drużynach zuchowych, staramy się budować głównie emocjonalny składnik postawy gotowości do służby  poprzez zabawę np. w strażaków). W drużynach harcerskich dbamy już o dwa składniki tej postawy - emocjonalny (satysfakcja z bycia pożytecznym ) i behawioralny (kształtowanie nawyków i wzorców postępowania, np.  w formie codziennych dobrych uczynków, akcji „niewidzialnej ręki”,  służb wewnętrznych np. wartowniczej czy kuchennej). </t>
  </si>
  <si>
    <t>W ruchu wędrowniczym (gdy pojawiają się ku temu możliwości intelektualne) przychodzi czas na kształtowanie postaw pełnych i ugruntowanych. Zatem w działalności wędrowniczej obok budowania dwóch już wymienionych składników postawy  kładziemy akcent na trzeci czyli poznawczy. Chcemy aby wędrownicy mieli okazję stykać się z ludźmi potrzebującymi pomocy i rozumieli ich sytuację. Chcemy aby poznawali naturę najistotniejszych problemów społecznych oraz istniejące projekty (idee) służące ich rozwiązaniu. Ta wiedza ma być podstawą budowy przekonań będących najtrwalszym fundamentem postaw. Słowo wędrówka należy rozumieć nie tylko dosłownie ale także jako wędrówkę po problemach społecznych w poszukiwaniu pola służby, w którą warto się angażować.</t>
  </si>
  <si>
    <t xml:space="preserve">Każdy wędrownik powinien sam wybrać takie pole służby, które najlepiej odpowiada jego przekonaniom i odczuciom. Najpierw jednak trzeba mu pokazać, że w życiu społecznym każdej wspólnoty, od rodzinnej przez lokalną, po narodową,  a nawet szerzej,  istnieje wiele nierozwiązanych jeszcze problemów, które czekają na rozwiązanie. I to właśnie powinno być jednym z najistotniejszych punktów programu drużyny wędrowniczej. Mierzalnym efektem skuteczności tego programu jest to czy wędrownicy angażują się samodzielnie w wybrane przez siebie pola służby społecznej lub służby polegającej na pomocy konkretnym osobom, które jej potrzebują. </t>
  </si>
  <si>
    <t>To ma być służba podjęta w drodze indywidualnej i świadomej decyzji każdego wędrownika. Nie może to być jednak już służba incydentalna (jaką zwykle organizuje się w drużynach harcerskich). Służba wędrownicza to służba pełniona systematycznie i odpowiedzialnie. Wymagająca hartu ducha, a często i odwagi. Bo wędrownictwo to nie jest już ani zabawa ani gra. To jest realne życie i realna służba, ze wszystkimi tego konsekwencjami.</t>
  </si>
  <si>
    <t>Na obecnym etapie rozwoju ZHR oczekujemy, że  ruch wędrowniczy będzie spełniał także zadanie kadro twórcze. Zależy nam na tym aby wędrownicy, jeśli tylko mają odpowiednie predyspozycje, podejmowali indywidualne pole służby instruktorskiej w drużynach harcerskich i zuchowych i w ten sposób  przygotowywali się do objęcia w przyszłości funkcji drużynowego.  Służba instruktorska jest taką samą formą służby społecznej jak każda inna. Powinna wynikać z przekonania, że wychowanie młodzieży jest jednym z najistotniejszych wyzwań stojących przed Polską i że wychowanie metodą harcerską może być niezwykle skuteczne. W harcerstwie najłatwiej nam przekonywać i przygotowywać do takiej właśnie formy służby. To jest najbardziej naturalny wybór jakiego może dokonać ktoś kto sam odnalazł się w harcerstwie i czuje w sobie powołanie do pracy z młodzieżą.</t>
  </si>
  <si>
    <t xml:space="preserve">Program drużyny powinien, w ramach wędrówki w poszukiwaniu pola służby, umożliwić każdemu wędrownikowi spróbowanie swoich sił w pracy z zuchami czy harcerzami. Nie można jednak oczekiwać od wszystkich wędrowników dokonania takiego wyboru. Nie każdy ma predyspozycje do pełnienia funkcji  instruktorskich. Dlatego jako miernik wystarczającej skuteczność działań podejmowanych w tym zakresie przyjęto, że przynajmniej ½ wędrowników zaangażuje się na dłużej w służbę przedinstruktorską lub instruktorską.      </t>
  </si>
  <si>
    <t xml:space="preserve">Nie możemy wymagać tego aby każdy bez wyjątku wędrownik został w przyszłości instruktorem. Powinniśmy jednak stwarzać takie warunki aby większość z nich miała szansę przekonania się o tym czy mają odpowiednie ku temu predyspozycje i czym im to odpowiada. Często zdarza się tak, że dopiero na kursie instruktorskim łapie się instruktorskiego bakcyla bo człowiek nagle odkrywa tę głębszą, nieuświadamianą wcześniej istotę harcerstwa jako ruchu społeczno-wychowawczego i w gromadzie podobnych mu rówieśników orientuje się jak wielu z nich jest już nim „zarażonych”. Dlatego tak ważne jest to aby posyłać każdego 16-17 to letniego wędrownika, który nie ma oczywistych przeciwwskazań do roli instruktora, na kurs przedinstruktorski lub instruktorski. </t>
  </si>
  <si>
    <t xml:space="preserve">Wychowanie harcerskie może być niezwykle skuteczne ale tylko wtedy gdy jest prawidłowo prowadzone. Zatem każdy kto wybiera jako pole swojej służby społecznej służbę na funkcji instruktorskiej w gromadzie zuchowej lub drużynie harcerskiej powinien solennie się do tego przygotowywać. Pierwszą i podstawową formą tego przygotowania jest branie udziału w kursach  przedinstruktorskich i instruktorskich. A drugą, właściwą dla tych, którzy już zdecydowali się wejść na instruktorską drogę życia i związać swoje dalsze życie z harcerstwem, jest próba instruktorska.  </t>
  </si>
  <si>
    <t xml:space="preserve">To kryterium jest ściśle  związane z poprzednim.  Na ścieżce kształcenia instruktorskiego znajduje się ten wędrownik, który rozpoczął kurs przedinsruktorski lub instruktorski  albo już go ukończył lub ma otwartą próbę instruktorską albo ją ukończył, przy czym nie ważne z jakim wynikiem.  Drużyna spełnia to kryterium w całości jeśli przynajmniej połowa wędrowników go spełnia.    </t>
  </si>
  <si>
    <t xml:space="preserve">Oprócz indywidualnego pola służby, które każdy wędrownik powinien „uprawiać” w ramach swojej próby na stopień, drużyna powinna podejmować także inne, wspólne działania o charakterze służby. To powinien być stały element programu pracy drużyny. Oczywiście i te wspólne pole aktywności społecznej powinno być świadomie wybrane przez samych wędrowników na podstawie wcześniejszego rozeznania się. </t>
  </si>
  <si>
    <t xml:space="preserve">Harcerstwo, a już szczególnie drużyna wędrownicza nie może mieć charakteru wsobnego. Tak jak każdy wędrownik powinien być przykładem dla swojego otoczenia i porywać za sobą innych do wspólnych działań wynikających z pobudek ideowych, tak i drużyna powinna być w środowisku swojego działania, zwłaszcza w środowisku młodzieżowym, katalizatorem aktywności społecznej. Zależy nam szczególnie na tym aby do podejmowanej przez drużynę aktywność społecznej byli czynnie włączani młodzi ludzie z poza harcerstwa. Tak należy pojmować nie tylko rolę pojedynczego harcerza w społeczeństwie ale także rolę poszczególnych środowisk harcerskich i całego ruchu.     </t>
  </si>
  <si>
    <t>Nie chodzi o to aby tą drogą pozyskiwać najbardziej ideową młodzież do harcerstwa, choć efekt taki może przy okazji wystąpić. Nie to jest jednak celem. Celem jest aktywizowanie środowisk młodzieżowych i włączanie jak najszerszych kręgów młodzieży w wartościową służbę społeczną, w realną pracę dla dobra wspólnego.</t>
  </si>
  <si>
    <t xml:space="preserve">   </t>
  </si>
  <si>
    <t xml:space="preserve">Za miernik skuteczności tego typu działań przyjęto liczbę osobogodzin służby pełnionej przez osoby z poza harcerstwa w ramach działań zainicjowanych i podjętych przez drużynę. W pierwszym roku funkcjonowania kategoryzacji przyjęto za cel 100 osobogodzin. W kolejnych latach będzie on prawdopodobnie stale podnoszony. </t>
  </si>
  <si>
    <t>Jeżeli liczba będzie &gt;= 100 osobogodzin system przyzna max. 5 pkt. Reszta proporcjonalnie</t>
  </si>
  <si>
    <t xml:space="preserve">Specjalizacja </t>
  </si>
  <si>
    <t>Ten etap dorastania przeciętnego młodego człowieka , który odpowiada wędrowniczemu przedziałowi wieku charakteryzuje się miedzy innymi zjawiskiem krystalizowania się zainteresowań.</t>
  </si>
  <si>
    <t>Zuchy poznając świat interesują się w zasadzie wszystkim ale bardzo płytko i na bardzo krótko. Tę ich ciekawość świata  mogą w gromadzie zuchowej zaspokoić dzięki systemowi sprawności zuchowych zdobywanych w większej części wspólnie na zbiórkach. Harcerze próbują odkrywać swoje uzdolnienia i talenty poprzez podejmowanie wielu różnych prób i sprawdzanie się na różnych polach aktywności. Te dziedziny, które odpowiadają ich uzdolnieniom, bardziej ich wciągają, a inne mniej. Proces poszerzania zainteresowań i odkrywania uzdolnień wspierany jest przez system indywidualnych sprawności harcerskich, których każdy harcerz powinien zdobyć jak najwięcej. Niektóre ścieżki tematyczne mogą być przez niego pogłębiane poprzez zdobywanie bardziej zaawansowanych sprawności o podwyższonych stopniu trudności.</t>
  </si>
  <si>
    <t>Wędrownik, zwłaszcza ten, którego rozwój w tym zakresie był efektywnie wspomagany na etapie harcerskim, powinien mieć już rozeznanie co do swoich wrodzonych uzdolnień i  posiadać sprecyzowane zainteresowania. Na etapie wędrowniczym przychodzi czas na ich pogłębianie. To zresztą jest naturalne i obserwowane powszechnie zjawisko polegające na tym, że młodzi ludzie w tym wieku zwykle, czasem nawet obsesyjnie, starają się  dążyć do perfekcji w pewnych, najbardziej im odpowiadających, dziedzinach aktywności, podczas gdy inne zupełnie ich nie pociągają. Jednym z zadań drużyny wędrowniczej jest wspieranie tego naturalnego procesu rozwojowego.</t>
  </si>
  <si>
    <t xml:space="preserve">Wspieranie procesu pogłębiania zainteresowań polega na motywowaniu wędrowników i umożliwianiu im podejmowania wysoko wyspecjalizowanej działalności w tych dziedzinach, jakie ich pociągają. Niestety jest to bardzo trudne zadanie. Drużyny specjalistyczne nie są niestety właściwą odpowiedzią na to zapotrzebowanie. Trudno bowiem oczekiwać, że w środowisku młodzieżowym w jakim taka drużyna działa, wszyscy będą przejawiać identyczny typ zainteresowań np. żeglarskich. Zainteresowania młodzieży są, na całe szczęście dla społeczeństwa, bardzo zróżnicowane i żadna drużyna nie jest w stanie sama organizować działalności na poziomie profesjonalnym na tylu różnych polach ilu ma wędrowników.   Nie mniej powinna szukać takich możliwości poza harcerstwem lub uczestniczyć w ich tworzeniu,  w szeroko pojętym środowisku harcerskim. Dobrym przykładem takich możliwości są kluby specjalnościowe działające przy okręgu lub obwodzie i otwarte dla wszystkich wędrowników i wędrowniczek z terenu jego działania. Z doświadczenia wiadomo, ze najbardziej popularne zainteresowania maja charakter sportowy, inżynierski, rzemieślniczy czy artystyczny . Największy sens ma tworzenie sieci klubów zaczynając od; piłkarskiego, biegowego, cybernetycznego, informatycznego, mechanicznego, stolarskiego, teatralnego, filmowego, muzycznego, itp.  </t>
  </si>
  <si>
    <t xml:space="preserve">Czy możemy od drużyn wymagać angażowania się w tworzenie takich wspólnych klubów?  Tak, ponieważ nikt inny ich nie zorganizuje i nie poda im gotowych na talerzu.  Ruch wędrowniczy będzie dysponował tylko tym co sam sobie zorganizuje albo będzie musiał szukać takich możliwości dla swoich wędrowników na zewnątrz i za nie płacić.    </t>
  </si>
  <si>
    <t xml:space="preserve">Metodyka wędrownicza nie posiada przeznaczonego do tego celu systemu metodycznego. Może kiedyś powstaną jakieś odznaki profesji wędrowniczych. Ale póki ich nie ma, trzeba wyznaczyć jakiś inny miernik skuteczności drużyny w tym zakresie.  Przyjęto zatem wskaźnik, który mówi czy drużyna motywuje i zapewnia, w ten czy w inny sposób, swoim wędrownikom możliwość profesjonalnego specjalizowania się w dziedzinach, które ich interesują.     Ideałem jest gdy każdy należący do drużyny wędrownik ma możliwość specjalizowania się w tym co go pociąga.   </t>
  </si>
  <si>
    <r>
      <t>Życie towarzyskie</t>
    </r>
    <r>
      <rPr>
        <sz val="11"/>
        <color rgb="FF000000"/>
        <rFont val="Calibri"/>
        <family val="2"/>
        <charset val="238"/>
      </rPr>
      <t xml:space="preserve"> </t>
    </r>
  </si>
  <si>
    <t>Bogate życie towarzyskie jest charakterystyczną cechą  każdego środowiska młodzieżowego. W ten naturalny sposób zaspokajanych jest wiele, bardzo ważnych potrzeb rozwojowych tego etapu dojrzewania, na którym znajdują się wędrowniczki i wędrownicy. Jest to między innymi poligon doświadczeń społecznych polegający na uczeniu się budowania relacji z innymi ludźmi. Po okresie nacechowanym zjawiskiem antagonizmu płci (szczególnie silnym u chłopców na początku harcerskiego etapu dojrzewania),  pojawia  się silna ciekawość i potrzeba kontaktów  z dziewczętami. W wieku wędrowniczym dochodzi do osiągnięcia pełnej dojrzałości płciowej. Wtedy największym marzeniem każdego wędrownika  staje się przeżycie wielkiej miłości i znalezienie sobie idealnej partnerki na całe życie. W tzw. „przyrodzie”  czyli środowiskach tworzących się spontanicznie, to właśnie życie towarzyskie jest sposobem zaspokojenia tych potrzeb. Dlaczego ta potrzeba nie miałaby być zaspokajana w harcerstwie, a więc w środowisku ludzi wyznających te same wartości i preferujących podobny styl życia?</t>
  </si>
  <si>
    <t xml:space="preserve">Chodzi o prawdziwe życie towarzyskie - z całym bogactwem jego współczesnych form, charakterystycznych dla szerokich kręgów młodzieży, z tą tylko drobną różnicą, że realizujących się w kulturalnych granicach i przy poszanowaniu Prawa Harcerskiego.  Należy pamiętać o tym, że wędrownicy tak czy siak będą brali udział w życiu towarzyskim, jeśli nie na gruncie harcerskim, to poza nim, z tym, że wtedy, nie zawsze będzie to sprzyjało budowaniu wartościowych postaw i relacji.   </t>
  </si>
  <si>
    <t>Nikt nie zamierza narzucać drużynom jakiś sztywnych form życia towarzyskiego. Bo też nie chodzi o zorganizowanie przysłowiowego wspólnego ogniska dwóch drużyn. Inteligencji drużynowych i inwencji samych wędrowników należy zostawić sposób zaadaptowania do harcerstwa powszechnie występujących w środowisku młodzieżowym form życia towarzyskiego. To mogą być wspólne wyjścia do teatru, imieniny, urodziny, mikołajki, andrzejki, 18-tki czy dyskoteki (dawniej zwane potańcówkami), itp. Byłoby najlepiej gdyby wędrownicy sami regulowali formy i częstotliwość takich spotkań. To znaczy aby nie odbywały się one „na gwizdek” tylko aby to życie mogło się toczyć spontanicznie w takim rytmie jaki wynika z naturalnych potrzeb grupy.</t>
  </si>
  <si>
    <t xml:space="preserve"> Jeśli  środowisko wędrownicze (chodzi o drużyny męskie i żeńskie działające na wspólnym terenie) potrafi wytworzyć zwyczaje, które sprzyjają spontanicznym formom życia towarzyskiego, i życie to się toczy z mniejszym lub większym nasileniem, to kryterium należy uznać za spełnione. Jeśli takich możliwości nie ma (np. brak w okolicy drużyn żeńskich) zadaniem drużynowego  jest użyć swojej inteligencji i środowisko takie znaleźć poza harcerstwem.  </t>
  </si>
  <si>
    <t>Bogata obrzędowość nie jest wędrownikom tak bardzo potrzebna jak zuchom czy harcerzom. W pracy wędrowniczej mniej jest teatralnych gestów i rytuałów, a więcej realnego życia i pragmatyzmu. Stąd też, na przykład, patrole wędrownicze raczej nie mają swoich proporców. Ale nie oznacza to, że w pracy z wędrownikami należy całkowicie zrezygnować z obrzędowości . Powinna być to jednak obrzędowość „oszczędna”  i podporządkowana podkreślaniu pewnych ważnych dla drużyny wartości. W szczególności, może to być obrzędowość związana z bohaterem drużyny.</t>
  </si>
  <si>
    <t>Drużyny wędrownicze powinny mieć swoich bohaterów (patronów). Bohater drużyny to jedna z form wykorzystania metodycznego środka programowego jakim jest wzorzec osoby . Jest to oczywiście inny wzorzec niż osobisty przykład drużynowego. Dotyczy bowiem postaw heroicznych, które rzadko kiedy da się obserwować u instruktora.  Ale właśnie ze względu na te postawy i wartości z jakich wypływają  jest to wzorzec silnie emocjonalny i przemawiający do wyobraźni, a przez to nieoceniony. Zwłaszcza w wieku wędrowniczym gdy dochodzi do kształtowania się światopoglądu i przekonań.</t>
  </si>
  <si>
    <t xml:space="preserve">Ze względu na dużą różnorodność tradycji i zwyczajów poszczególnych środowisk harcerskich, trudno jest wymagać by posiadały i trudno oceniać poszczególne elementy obrzędowości. Jedynym obiektywnym miernikiem jest to czy posiadają bohatera, którego postawy mogą być wartościową inspiracją dla wędrowników oraz to czy wypracowały takie formy obrzędowości, które  wzbudzają tę inspirację.  </t>
  </si>
  <si>
    <t>Organizacja drużyny</t>
  </si>
  <si>
    <t xml:space="preserve">Kadrę drużyny stanowią zwykle drużynowy i przyboczni. Tak jest w gromadach zuchowych i drużynach harcerskich. Ale  w drużynach wędrowniczych rzadko kiedy widzimy przybocznych. Tu prawie każdy wędrownik mógłby być przybocznym. Drużynowy może więc brać sobie do pomocy różnych wędrowników w zależności od realizowanego zadania albo na zasadzie rotacji. Z uwagi jednak na stopień dojrzałości, a co za tym idzie także dyscypliny i obowiązkowości wędrowników  przyboczni najczęściej, w ogóle nie są potrzebni.  Tym bardziej, że proces kształcenia przyszłych drużynowych wędrowników nie jest tak prosty jak w ruchu zuchowym czy harcerskim.  Drużynowy wędrowników powinien mieć stopień podharcmistrza, a stopień ten zdobywa się pełniąc samodzielną funkcję instruktorską – najczęściej drużynowego zuchowego lub harcerskiego. Próba phm polega na sprawdzeniu czy rzeczywiście jest się świadomym i skutecznym  wychowawcą.  </t>
  </si>
  <si>
    <t xml:space="preserve">W związku z tym, że przyboczni w drużynie wędrowników nie są konieczni oraz, że kandydaci na  drużynowych  nie przechodzą swoich prób  na funkcji przybocznego – kryteria dotyczące kadry drużyny zostały ograniczone do osoby drużynowego. </t>
  </si>
  <si>
    <t>Wymagania stawiane przed drużynowym wędrowników  są znacznie wyższe niż przed drużynowymi harcerskimi i zuchowymi.  Wynika to z wielu powodów, z których dwa są najbardziej istotne.</t>
  </si>
  <si>
    <r>
      <t>·</t>
    </r>
    <r>
      <rPr>
        <sz val="7"/>
        <color rgb="FF000000"/>
        <rFont val="Times New Roman"/>
        <family val="1"/>
        <charset val="238"/>
      </rPr>
      <t xml:space="preserve">         </t>
    </r>
    <r>
      <rPr>
        <sz val="11"/>
        <color rgb="FF000000"/>
        <rFont val="Calibri"/>
        <family val="2"/>
        <charset val="238"/>
      </rPr>
      <t>Metodyka wędrownicza nie jest wyposażona w taką ilość gotowych narzędzi metodycznych jak pozostałe, przez co nie można i nie powinno się jej stosować w sposób schematyczny. Wynika to z tego, że wędrownicy z racji wyższego poziomu dojrzałości są bardziej zróżnicowani osobowościowo (np. mają sprecyzowane i bardzo zróżnicowane zainteresowania)   i w związku z tym nie da się z nimi pracować przy pomocy prostych schematów działania. Drużynowy musi być  świadomym i kreatywnym wychowawcą po to by każdorazowo dopasowywać metodykę pracy do potrzeb swoich wędrowników i zespołu jaki wspólnie tworzą. Musi to być zatem instruktor o dużej wiedzy metodycznej,  posiadający duże doświadczenie zdobyte w samodzielnej pracy instruktorskiej (z zuchami lub harcerzami)  i potrafiący wyciągać wnioski ze swoich doświadczeń instruktorskich.</t>
    </r>
  </si>
  <si>
    <r>
      <t>·</t>
    </r>
    <r>
      <rPr>
        <sz val="7"/>
        <color rgb="FF000000"/>
        <rFont val="Times New Roman"/>
        <family val="1"/>
        <charset val="238"/>
      </rPr>
      <t xml:space="preserve">         </t>
    </r>
    <r>
      <rPr>
        <sz val="11"/>
        <color rgb="FF000000"/>
        <rFont val="Calibri"/>
        <family val="2"/>
        <charset val="238"/>
      </rPr>
      <t>Nie jest łatwo stać się prawdziwym przywódcą wędrowników i zasłużyć sobie na autorytet wśród nich. Trzeba mieć bardzo wyraźne przewagi kompetencyjne (dotyczy to w równym stopniu wykształcenia jak i postaw). By im przewodzić i budować wysokie aspiracje trzeba być na zupełnie innym etapie życia niż oni (zaawansowane studia, praca po studiach, itp.) .</t>
    </r>
  </si>
  <si>
    <t>Dlatego w ZHR przyjmuje się, że drużynowym wędrownikom może być tylko instruktor w stopniu minimum podharcmistrza, który z racji wieku oraz  doświadczenia instruktorskiego i życiowego ma szanse spełniać stawiane przed nim wymagania.</t>
  </si>
  <si>
    <t xml:space="preserve">Zastosowany miernik kryje w sobie również funkcję motywacyjną do tego by drużynowy nie osiadał na laurach w dziedzinie kompetencji instruktorskich lecz by doskonalił swój warsztat metodyczny dążąc do zdobycia stopnia harcmistrza.            </t>
  </si>
  <si>
    <t xml:space="preserve">Bez pracy w małych, nieformalnych  grupach rówieśniczych harcerstwo przestaje być harcerstwem. Metodyka wędrownicza przewiduje różne systemy zorganizowania drużyny w małe grupy. </t>
  </si>
  <si>
    <t>Systemy proste</t>
  </si>
  <si>
    <r>
      <t>·</t>
    </r>
    <r>
      <rPr>
        <sz val="7"/>
        <color rgb="FF000000"/>
        <rFont val="Times New Roman"/>
        <family val="1"/>
        <charset val="238"/>
      </rPr>
      <t xml:space="preserve">         </t>
    </r>
    <r>
      <rPr>
        <sz val="11"/>
        <color rgb="FF000000"/>
        <rFont val="Calibri"/>
        <family val="2"/>
        <charset val="238"/>
      </rPr>
      <t>System patrolowy – drużyna podzielona jest na kilka patroli – stałych, 3-4 osobowych zespołów, których członków łączą silne więzi koleżeństwa, a może nawet przyjaźni. Patrol odzwierciedla specyficzny typ naturalnej grupy rówieśniczą jaką jest „paczka przyjacielska”. Paczki takie tworzą się spontanicznie wśród młodych ludzi w wieku wędrowniczym. Działalność patrolu najczęściej polega na  przygotowywaniu własnej wyprawy, na organizowaniu sobie życia towarzyskiego i  na pełnieniu wspólnej służby (przyjaźń zakłada wyznawanie podobnych wartości, a te są źródłem wyboru pola i charakteru służby).</t>
    </r>
  </si>
  <si>
    <r>
      <t>·</t>
    </r>
    <r>
      <rPr>
        <sz val="7"/>
        <color rgb="FF000000"/>
        <rFont val="Times New Roman"/>
        <family val="1"/>
        <charset val="238"/>
      </rPr>
      <t xml:space="preserve">         </t>
    </r>
    <r>
      <rPr>
        <sz val="11"/>
        <color rgb="FF000000"/>
        <rFont val="Calibri"/>
        <family val="2"/>
        <charset val="238"/>
      </rPr>
      <t>System sekcyjny – drużyna podzielona jest na kilka sekcji  - stałych, kilku osobowych zespołów, których spoiwem są wspólne zainteresowania wędrowników i wspólnie uprawiana praca specjalizacyjna (w klubach wędrowniczych lub poza harcerstwem).</t>
    </r>
  </si>
  <si>
    <r>
      <t>·</t>
    </r>
    <r>
      <rPr>
        <sz val="7"/>
        <color rgb="FF000000"/>
        <rFont val="Times New Roman"/>
        <family val="1"/>
        <charset val="238"/>
      </rPr>
      <t xml:space="preserve">         </t>
    </r>
    <r>
      <rPr>
        <sz val="11"/>
        <color rgb="FF000000"/>
        <rFont val="Calibri"/>
        <family val="2"/>
        <charset val="238"/>
      </rPr>
      <t>System projektowy – drużyna podzielona jest na kilka tymczasowych zespołów , które realizują jakieś zadania (projekty). Po zrealizowaniu projektu zespół jest rozwiązywany. Gdy pojawi się nowy projekt powstaje nowy zespół wędrowników, którzy chcą go wspólnie realizować.</t>
    </r>
  </si>
  <si>
    <t>Systemy złożone</t>
  </si>
  <si>
    <r>
      <t>·</t>
    </r>
    <r>
      <rPr>
        <sz val="7"/>
        <color rgb="FF000000"/>
        <rFont val="Times New Roman"/>
        <family val="1"/>
        <charset val="238"/>
      </rPr>
      <t xml:space="preserve">         </t>
    </r>
    <r>
      <rPr>
        <sz val="11"/>
        <color rgb="FF000000"/>
        <rFont val="Calibri"/>
        <family val="2"/>
        <charset val="238"/>
      </rPr>
      <t>System patrolowo-sekcyjny – wędrownicy działają w patrolach (przygotowują wyprawę, pełnią służbę, prowadzą życie towarzyskie) a jednocześnie każdy z nich ma przydział do sekcji zgodnie ze swoimi zainteresowaniami i w sekcji uprawia działalność specjalistyczną.</t>
    </r>
  </si>
  <si>
    <r>
      <t>·</t>
    </r>
    <r>
      <rPr>
        <sz val="7"/>
        <color rgb="FF000000"/>
        <rFont val="Times New Roman"/>
        <family val="1"/>
        <charset val="238"/>
      </rPr>
      <t xml:space="preserve">         </t>
    </r>
    <r>
      <rPr>
        <sz val="11"/>
        <color rgb="FF000000"/>
        <rFont val="Calibri"/>
        <family val="2"/>
        <charset val="238"/>
      </rPr>
      <t xml:space="preserve">System projektowo-sekcyjny – na podobnej zasadzie – niestałe zespoły projektowe i  stały przydział do sekcji na zasadzie zainteresowań. </t>
    </r>
  </si>
  <si>
    <r>
      <t>·</t>
    </r>
    <r>
      <rPr>
        <sz val="7"/>
        <color rgb="FF000000"/>
        <rFont val="Times New Roman"/>
        <family val="1"/>
        <charset val="238"/>
      </rPr>
      <t xml:space="preserve">         </t>
    </r>
    <r>
      <rPr>
        <sz val="11"/>
        <color rgb="FF000000"/>
        <rFont val="Calibri"/>
        <family val="2"/>
        <charset val="238"/>
      </rPr>
      <t>System patrolowo projektowy – na podobnej zasadzie – część zadań realizowanych jest w stałych patrolach, a część w tymczasowych zespołach projektowych.</t>
    </r>
  </si>
  <si>
    <t xml:space="preserve">Kategoryzacja wędrownicza dopuszcza stosowanie wszystkich tych systemów, a także innych jeśli takie zostaną stworzone.  </t>
  </si>
  <si>
    <r>
      <t>Narzucanie jednego, ogólnie obowiązującego systemu organizacyjnego  wszystkim drużynom wędrowniczym byłoby szkodliwe dla harcerstwa. Drużyny powinny  same dobierać sobie system organizacji w zależności od własnych potrzeb i preferencji. Dlatego to kryterium oceny zostało sformułowane w sposób ogólny. Nie ważne w jakim systemie, ważne czy większość  aktywności wędrowniczych odbywa się w małych grupach rówieśniczych.</t>
    </r>
    <r>
      <rPr>
        <i/>
        <sz val="11"/>
        <color rgb="FF000000"/>
        <rFont val="Calibri"/>
        <family val="2"/>
        <charset val="238"/>
      </rPr>
      <t xml:space="preserve">  </t>
    </r>
  </si>
  <si>
    <t xml:space="preserve">Wędrownicy powinni mieć autentyczny wpływ na to w jakim środowisku żyją. W wieku wędrowniczym właśnie to jest warunkiem koniecznym  tworzenia się autentycznej wspólnoty i identyfikacji z nią.  Drużyna wędrownicza powinna być autentyczna wspólnotą. W latach 80-tych były nawet próby wprowadzenie terminu „wspólnota wędrownicza”  (gromady zuchowe, drużyny harcerskie, wspólnoty wędrownicze).  Życie we wspólnocie rówieśniczej,  na którą ma się realny wpływ zaspokaja wiele potrzeb rozwojowych wieku wędrowniczego, między innymi; potrzebę akceptacji i odgrywania ważnych ról społecznych. Jednocześnie wydatnie wspomaga rozwój umysłowy, społeczny, emocjonalny i wolitywny młodych ludzi. Aby drużyna miała charakter autentycznej wspólnoty musi być jednostką w pełni samorządną.  </t>
  </si>
  <si>
    <t xml:space="preserve">Ruch wędrowniczy wypracował wiele różnych form  samorządu wędrowniczego. Nie chcąc  narzucać wszystkim drużynom którejkolwiek z nich, wprowadzone zostało kryterium o charakterze ogólnym. Nie ważne w jakiej formie, ważne czy wędrownicy mają autentyczny wpływ na życie drużyny. </t>
  </si>
  <si>
    <t xml:space="preserve">Drużyna powinna posiadać jakąś mniej lub bardziej sformalizowaną formę samorządu (Rada, Sejmik, itp.) Nawet jeśli siadamy wokół ogniska by rozmawiać o ważnych dla drużyny sprawach, wędrownicy powinni wiedzieć w jaki sposób zostaną podjęte decyzje (bo przecież nie zawsze są one podejmowane jednogłośnie), w jakich sprawach mogą decydować, a w jakich nie (bo na przykład są zastrzeżone dla instruktora lub jakiegoś innego ciała np. kapituły, tak jak kwestie wychowawcze związane ze zdobywaniem stopni). Są też inne kwestie jak na przykład sposób przygotowania i przeprowadzenia  dyskusji, tak aby każdy miał prawo wypowiedzi i by dyskusja odbywała się w oparciu o prawdziwe przesłanki.   </t>
  </si>
  <si>
    <t>Trzeba pamiętać, że wędrownicy za chwilę wejdą w dorosłe, staną się obywatelami, pracownikami, wspólnikami, spółdzielcami, członkami stowarzyszeń. We wszystkich tych rolach będą  brali udział w podejmowaniu kolegialnych decyzji. A zwykle podejmuje się je w sposób demokratyczny.  Samorząd wędrowniczy powinien posiadać cechy  formalne tak jak każda instytucja demokratyczna.   Jest to  najlepsza szkoła demokracji zaaplikowana w najbardziej odpowiednim momencie życia.</t>
  </si>
  <si>
    <t>Z uwagi na możliwą  mnogość rozwiązań na tym etapie rozwoju ruchu wędrowniczego  chcemy tylko zmobilizować drużyny do spisania swojej „konstytucji” .  Stąd miernik tego kryterium ma taką, a nie inną postać.</t>
  </si>
  <si>
    <t>Drużyna wędrownicza oprócz tego, że powinna być autentyczną i spontaniczną wspólnotą, powinna także mieć  wszystkie cechy grupy formalnej. Jest przecież jednostką organizacyjną Związku złożoną z prawie dorosłych lub już dorosłych ludzi. Funkcjonowanie w drużynie będącej poza wszystkim innym, także grupą formalną jest szkołą dorosłego życia, które  w sferach politycznych, społecznych, zawodowych, gospodarczych i niemal każdej innej poza prywatną toczy się właśnie w strukturach formalnych. Dokumentacja jest jednym z najważniejszych atrybutów grupy formalnej. Dlatego nie jest to tylko biurokracja i wymóg pragmatyki organizacyjnej. Grupa formalna i związana z nią dokumentacja jest w harcerstwie także środkiem oddziaływania.</t>
  </si>
  <si>
    <t>Rzetelne prowadzenie dokumentacji na bieżącą jest wymogiem w każdej organizacji. Także w harcerstwie. Regulamin drużyny wędrowniczej precyzyjnie wskazuje jaką dokumentację obowiązana jest prowadzić każda drużyna.  W kategoryzacji sprawdzamy czy drużyna jest do tego zdolna.</t>
  </si>
  <si>
    <t>Spis drużyn organizowany jest w ZHR raz w roku ( w styczniu). Spisanie się drużyny należy do jej podstawowych obowiązków względem organizacji. Również Naczelnictwo ZHR prowadzi swoją dokumentację, której częścią jest wykaz jednostek.</t>
  </si>
  <si>
    <t>Płacenie składek i prowadzenie związanej z tym dokumentacji jest nie tylko obowiązkiem organizacyjnym wynikającym z pragmatyki działania ale także środkiem oddziaływania.  ZHR jako stowarzyszenie jest naszą wspólną organizacją, która z jednej strony umożliwia działanie drużynom (szkoli kadrę, zapewnia wsparcie metodyczne , finansowe i prawne i spełnia wiele innych funkcji) , ale z drugiej strony jej funkcjonowanie kosztuje i koszty te trzeba z czegoś sfinansować. My harcerze nie wyciągamy ręki po jałmużnę na funkcjonowanie naszej organizacji. Harcerz jest pożyteczny. Sami ją utrzymujemy. Każdy zuch, harcerz,  wędrownik i instruktor obowiązany jest dokładać się do jej utrzymania. To jest kwestia wychowawcza . Tak dbamy o dobro wspólne.</t>
  </si>
  <si>
    <t>Nie jest istotne w jaki sposób drużyna pozyskuje środki na opłacenie składek. Zbiera od wędrowników  drobne składki na każdej zbiórce, organizuje im pracę by mogli zarobić odpowiednie kwoty, czy załatwia to w jeszcze inny, sobie znany sposób. Ważne jest czy wspólnota wywiązuje się z obowiązku dbania o wspólne dobro .</t>
  </si>
  <si>
    <t>Kronika drużyny jest także częścią jej dokumentacji ale oczywiście ma bardziej doniosłe znaczenie. Raporty i książki finansowe po wykorzystaniu znajdujących się tam danych zostaną zarchiwizowane, a następnie zniszczone. Kronika powinna przetrwać i świadczyć potomnym o dokonaniach drużyny. Większość naszej wiedzy o historii harcerstwa czerpiemy z dawnych kronik. To co istotnego wydarzyło się dzisiaj, już jutro będzie  elementem historii drużyny i zarazem historii harcerstwa. Za 20-30 lat nikt nie będzie pamiętał, że była kiedyś taka drużyna jeśli nie pozostawi ona po sobie śladu w formie kroniki.  Przy czym kronika nie musi mieć formy papierowej. Może być prowadzona w Internecie i zawierać materiały multimedialne. Tak jest nawet lepiej.  Przy okazji, prowadzenie kroniki jest kopalnią wartościowych zadań na stopnie i różnego rodzaju sprawności.</t>
  </si>
  <si>
    <t xml:space="preserve">  </t>
  </si>
  <si>
    <t xml:space="preserve">Prowadzenie dokumentacji można oczywiście powierzyć jednej osobie, a nawet zlecić jakiejś firmie. Tylko wtedy traci się okazję do tego by z niej uczynić środek oddziaływania. Wędrownicy są już ludźmi na tyle odpowiedzialnymi, że można większości z nich powierzyć zadania i obowiązki związane z prowadzeniem jakiejś części dokumentacji.  Jeden niech prowadzi dokumentację finansową inny magazynową , jeszcze inny ewidencję osobową, kolejny dokumentacje programową, itd.,  a wszyscy po trosze kronikę. Wtedy będzie i łatwiej i z większą korzyścią wychowawczą. Jest to też doskonała okazja do powierzenia prawie wszystkim wędrownikom odpowiedzialnych funkcji w drużynie.   Ale oczywiście to wymaga od wędrowników obowiązkowości i sumienności. Czy drużyna jako całość dojrzała już do takiego poziomu?    </t>
  </si>
  <si>
    <t>Każda wspólnota ludzka, także drużyna  jest w drodze i w jakimś stadium swojego rozwoju. To co dzieje się w niej dzisiaj jest konsekwencją tego co działo się w przeszłości. Warto wiedzieć i rozumieć te wydarzenia bo dzięki temu łatwiej zrozumieć to co się teraz dzieje. Dowiedzieć można się z kroniki (jeśli była prowadzona) ale zrozumieć można wtedy gdy ma się żywy kontakt z byłymi harcerzami. Bo tylko oni znają niuanse, motywacje i przyczyny.</t>
  </si>
  <si>
    <t xml:space="preserve">To jak dziś traktujemy dawnych harcerzy jest czytelnym sygnałem dla obecnych wędrowników, mówiącym im, jak prawdopodobnie oni sami będą traktowani przez drużynę za 5,10 czy 15 lat.  A chcemy przecież aby harcerstwo wywierało na nich jakiś wpływ także po zdjęciu mundurów. Chcemy aby w przyszłości czuli oparcie w środowisku wiernym wartościom, którym powinni służyć w swoim życiu. Chcemy też aby czuli się mu potrzebni, a drużyna mogła liczyć na ich różnorakie wsparcie. Umiejętność  współpracy z byłymi harcerzami jest elementem kultury organizacyjnej. Im więcej towarzyszy temu zwyczajów i nawyków organizacyjnych tym ta kultura jest silniejsza. Jeśli chcemy by w przyszłości dawała dobre owoce wobec nas samych - dzisiejszych członków drużyny, musimy ją tworzyć, pielęgnować  i wzmacniać już dziś. </t>
  </si>
  <si>
    <t>Rozstanie się z drużyną jest momentem zazwyczaj nieprzyjemnym. Ktoś traci zainteresowanie harcerstwem, zaczyna zaniedbywać swoje obowiązki, potem unikać kontaktu aż wreszcie znika na dobre. Zwykle on sam odczuwa z tego powodu silny niesmak. Nawaliłem, zawiodłem, zdradziłem . W konsekwencji tego pojawia się wstyd, który powoduje zerwanie wszelkich kontaktów z ludźmi  oraz  emocjonalnego kontaktu z wartościami . Niesmak jest także udziałem tych co zostają. Dlaczego tak się stało? Może my czegoś nie zrobilibyśmy, a trzeba było?  Dlaczego to, w co wierzymy przestało być nagle dla niego tak samo ważne jak dla nas? Może to wszystko jest ułudą i snem, z którego prędzej czy później i my się obudzimy? Tak podważane jest zaufanie odnośnie sensu  tego co robimy w harcerstwie.</t>
  </si>
  <si>
    <t xml:space="preserve">A przecież można tego wszystkiego uniknąć i rozstać się tak aby to przynosiło dobre owoce w przyszłości. „Mam szczerą wolę” – tak brzmi rota Przyrzeczenia Harcerskiego. Nie „przysięgam” i nie „ślubuję”. Na każdego może przyjść taka chwila, że już nie odczuwa szczerej woli. To naturalne i zrozumiałe. Dlatego właśnie deklarujemy wolę, a nie składamy przysięgę. Chcielibyśmy  aby wszyscy  opuszczali drużynę w stopniu HR. Ale nie zawsze to się udaje. To co? Ten który nie wspiął się na sam szczyt zawiódł, zdradził? Nie. On po prostu  zainteresował się czym innym, co innego go pociągnęło. Ale jeśli rozstaniemy się z nim  w sposób miły i kulturalny, to może kiedyś w bliższej lub dalszej przyszłości znów poczuje związek z wartościami jakie uosabia harcerstwo i w ten czy inny sposób wróci na orbitę wokół drużyny.  </t>
  </si>
  <si>
    <t xml:space="preserve">Każda drużyna powinna mieć jakiś własny sposób (najlepiej obrzęd) żegnania się z wędrownikami, którzy z niej odchodzą. Oni nie odchodzą dlatego, że zawiedli. Żegnając się z drużyną powinni mieć świadomość, że odchodzą na inne pole służby, bez munduru, bez wsparcia wspólnoty wędrowniczej. Posyłamy ich tam gdzie teraz widzą swoje miejsce i wyznaczamy im nowe zadania do wykonania, takie jakie sami zdecydowali się realizować. Chodzi o to aby wędrownik, nie zależnie od tego jaka jest przyczyna jego odejścia z harcerstwa, wiedział i czuł, że gdziekolwiek pójdzie i cokolwiek będzie robił nadal może to robić po harcersku i nadal może liczyć na wsparcie przyjaciół. To zupełnie inna sytuacja, taka która pozostawia otwarta furtkę. Wracaj kiedy chcesz, czekamy! </t>
  </si>
  <si>
    <t>Drużyna nie powinna tracić bezpośredniego kontaktu w byłymi harcerzami. Dawniej przechowywało się listę adresową i od czasu do czasu informowało listownie o ważnych wydarzeniach i zaproszeniach. Obecnie można to robić elektronicznie np. przez grupy dyskusyjne, newsletery, portale społecznościowe, itp.  Forma nie jest istotna. Istotna jest skuteczność komunikacji.</t>
  </si>
  <si>
    <t>Czy drużyna organizuje regularne (minimum raz w roku)  spotkania z byłymi harcerzami?</t>
  </si>
  <si>
    <t xml:space="preserve">Niezależnie od istnienia potencjalnych możliwości kontaktu i od ewentualnej wymiany korespondencji, warto organizować spotkania aktualnych i byłych  członków drużyny. Nic nie zastąpi kontaktu osobistego, rozmowy, wspólnego działania i wzajemnych relacji. Wiele drużyn przykłada do tego dużą wagę. Spotkania takie organizowane są na biwakach w terenie lub przy okazji np. rocznic i jubileuszy. Jest to sposób na scementowanie środowiska drużyny. Dzięki  utrzymywaniu prawdziwych  relacji byli harcerze częściej i silniej czują się zobowiązani do zachowania harcerskiego stylu życia, do pracy nad sobą i służby społecznej, a obecni wędrownicy mają więcej możliwości by urealnić swój młodzieńczy i harcerski idealizm.        </t>
  </si>
  <si>
    <t xml:space="preserve">W miarę obiektywnym  sprawdzianem tego czy w środowisku harcerskim skupionym wokół drużyny jest stworzone miejsce dla byłych harcerzy jest poziom ich udziału i pomocy w realnej pracy harcerskiej. Możliwości jest sporo; od systematycznego udziału w działalności stricte wychowawczej jak udział w kapitule HO czy HR, po incydentalną pomoc w sprawach logistycznych.    </t>
  </si>
  <si>
    <t>Na obecnym etapie rozwoju ruchu wędrowniczego przyjęto, że doskonałym efektem będzie gdy przynajmniej 5-ciu byłych harcerzy angażuje się w działania drużyny. Wraz z rozwojem ruchu i podnoszeniem się ogólnego poziomu drużyn  wskaźnik ten może być podnoszony.</t>
  </si>
  <si>
    <r>
      <t>Wpisz liczbę osób (byłych harcerzy) spełniających kryterium.</t>
    </r>
    <r>
      <rPr>
        <sz val="11"/>
        <color rgb="FF000000"/>
        <rFont val="Calibri"/>
        <family val="2"/>
        <charset val="238"/>
      </rPr>
      <t xml:space="preserve"> </t>
    </r>
  </si>
  <si>
    <t>System przyzna max.  5 pkt za 5 lub więcej osób. Reszta proporcjonalnie.</t>
  </si>
  <si>
    <t xml:space="preserve">Harcerstwo jest dla wielu chłopców sposobem na uniezależnienie się od rodziców, wzmocnienie zaradności życiowej i uzyskanie samodzielności. Poziom posiadanej przez wędrowników samodzielności i niezależności  od rodziców jest znacznie większy niż w przypadku zuchów czy harcerzy. Biorąc to pod uwagę mogłoby się wydawać, że mieszanie się rodziców do harcerstwa na etapie wędrowniczym  nie jest ani potrzebne ani wskazane.    Jednak nie można ignorować faktu, że do momentu osiągnięcia pełnoletniości ,to rodzice odpowiadają za wychowanie swoich dzieci . Powinni mieć nie tylko wiedzę na temat tego co robią w harcerstwie ich synowie i w jaki sposób się ich wychowuje ale także mają prawo mieć na to realny wpływ. Jak pogodzić te sprzeczności? Gdzie jest punkt równowagi? Jaki wypracować model współpracy aby z jednej strony zagwarantować rodzicom ich naturalne prawa, a z drugiej strony nie ograniczać wędrownikom ich naturalnych dążeń i szansy efektywnego rozwoju wolitywnego (rozwój woli czyli zdolności do samodzielnego kierowania własnym życiem)? </t>
  </si>
  <si>
    <t xml:space="preserve">Na to pytanie nie ma uniwersalnej odpowiedzi. Każda drużyna musi wypracować własny model  najlepiej odpowiadający wrażliwość drużynowego, wędrowników i ich rodziców. Nie mniej istnieją pewne podstawowe kryteria, na podstawie których można ocenić czy postulowana współpraca istnieje i na ile jest intensywna. W kategoryzacji uwzględnione są trzy takie kryteria.   </t>
  </si>
  <si>
    <t>To jest kryterium podstawowe. Jeśli drużynowy nie zna osobiście ojca lub matki każdego ze swoich wędrowników, żadna forma kontaktu, a tym bardziej współpracy, nie jest możliwa.  Każdemu drużynowemu powinno zależeć na spełnieniu tego kryterium.</t>
  </si>
  <si>
    <t xml:space="preserve">Wpisz liczbę wędrowników, z których, przynajmniej jednego rodzica drużynowy zna osobiście. </t>
  </si>
  <si>
    <t xml:space="preserve">Utrzymywanie stałego kontaktu drużynowego z rodzicami wędrowników leży w interesie wędrowników, ich rodziców oraz jego samego. Rodzice mają prawo wiedzieć jakie są plany drużyny na najbliższą przyszłość, jak ich syn radzi sobie w harcerstwie, jakie zadania dostaje do wykonania,  jakie przechodzi próby i dlatego takie, a nie inne. Z drugiej strony drużynowy powinien wiedzieć jaka jest sytuacja rodzinna wędrownika, jakie są niepokoje i obawy rodziców w związku z działalnością syna w harcerstwie i nie tylko w harcerstwie. Wiek wędrowniczy jest zazwyczaj bardzo trudnym okresem w relacjach chłopców z rodzicami. Jest to bowiem okres decydującego starcia w walce o uzyskanie jak największej niezależności i samodzielności, które często przybiera postać alienacji,  buntu, a nawet totalnej negacji. W tym trudnym okresie, szczególnie istotna jest wzajemna wymiana informacji i współpraca polegająca na próbie wspólnego rozwiązywania problemów wychowawczych. Jeśli wychowanie harcerskie jest spójne z dążeniami rodziców, którzy mają prawo decydować o sposobie wychowania własnych dzieci, to efekty wychowawcze będą się dodawać.  </t>
  </si>
  <si>
    <t xml:space="preserve">Nie istnieje obiektywne kryterium oceny merytorycznej wartości współpracy drużynowego z rodzicami wędrowników w kwestiach wychowawczych. Ocena zawarta w kategoryzacji może się odnosić tylko do twardych faktów. Dlatego za miernik współpracy na poziomie zadawalającym przyjęto, że drużynowy minimum raz w roku kontaktuje się z rodzicami swoich wędrowników w celu wymiany informacji i poczynienia niezbędnych uzgodnień. To jaką wartość ma ten kontakt zależy już od inteligencji i doświadczenia drużynowego.      </t>
  </si>
  <si>
    <t xml:space="preserve">Pozyskanie rodziców wędrowników do pomocy i współpracy w działaniach podejmowanych przez drużynę jest dowodem na to, że mają oni zaufanie i w akceptują model wychowania ich synów realizowany w drużynie.  Ilość rodziców, którzy się angażują w tego typu działalność jest pośrednim ale miarodajnym wskaźnikiem świadczącym o jakość pracy prowadzonej w drużynie w tym zakresie.    </t>
  </si>
  <si>
    <t xml:space="preserve">Metoda wędrownicza zakłada bardzo duży stopień indywidualizacji pracy. Dlatego większość wskaźników liczbowych służących do oceny poszczególnych kryteriów kategoryzacji oparta jest na pytaniu ilu wędrowników osobiście spełnia dane kryterium i proporcji tej liczby do liczby wszystkich wędrowników w drużynie.   Dlatego kryterium liczebności zostało wyróżnione w kategoryzacji. Drużyna, która nie spełnia minimalnego wymogu regulaminowego dotyczącego stanu (9), jest drużyną próbną z automatycznie najniższą kategorią.  Jest to ostre kryterium. Ale takie właśnie wymagania powinno stawiać się wędrownikom. Żadne „jakoś to będzie”. Albo idziemy na całość albo nie zawracajmy sobie głowy, bo niczego sensownego nie osiągniemy. </t>
  </si>
  <si>
    <t>Kryteria zastosowane w kategoryzacji drużyn wędrowników ZHR</t>
  </si>
  <si>
    <t>Wypełnianie arkusza należy zacząć od wypełnienia pól: Numer i nazwa drużyny, Hufiec, Chorągiew</t>
  </si>
  <si>
    <t xml:space="preserve">Wpisz liczbę wędrowników, którzy spełniają kryterium lub posiadają już stopień HR. </t>
  </si>
  <si>
    <t xml:space="preserve">Wpisz liczbę wędrowników, którzy spełniają kryterium  lub posiadają już stopień HR.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</si>
</sst>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zcionka tekstu podstawowego"/>
      <family val="2"/>
      <charset val="238"/>
    </font>
    <font>
      <sz val="11"/>
      <color theme="1"/>
      <name val="Calibri"/>
      <family val="2"/>
      <charset val="238"/>
    </font>
    <font>
      <b/>
      <sz val="11"/>
      <color theme="1"/>
      <name val="Calibri"/>
      <family val="2"/>
      <charset val="238"/>
    </font>
    <font>
      <u/>
      <sz val="11"/>
      <color theme="1"/>
      <name val="Calibri"/>
      <family val="2"/>
      <charset val="238"/>
    </font>
    <font>
      <sz val="11"/>
      <color theme="1"/>
      <name val="Calibri"/>
      <family val="2"/>
      <charset val="238"/>
      <scheme val="minor"/>
    </font>
    <font>
      <b/>
      <sz val="16"/>
      <color theme="1"/>
      <name val="Czcionka tekstu podstawowego"/>
      <charset val="238"/>
    </font>
    <font>
      <sz val="11"/>
      <color theme="0"/>
      <name val="Calibri"/>
      <family val="2"/>
      <charset val="238"/>
      <scheme val="minor"/>
    </font>
    <font>
      <b/>
      <sz val="11"/>
      <color theme="1"/>
      <name val="Calibri"/>
      <family val="2"/>
      <charset val="238"/>
      <scheme val="minor"/>
    </font>
    <font>
      <sz val="18"/>
      <color theme="1"/>
      <name val="Czcionka tekstu podstawowego"/>
      <family val="2"/>
      <charset val="238"/>
    </font>
    <font>
      <sz val="18"/>
      <color theme="0"/>
      <name val="Czcionka tekstu podstawowego"/>
      <family val="2"/>
      <charset val="238"/>
    </font>
    <font>
      <b/>
      <sz val="18"/>
      <color theme="0"/>
      <name val="Calibri"/>
      <family val="2"/>
      <charset val="238"/>
      <scheme val="minor"/>
    </font>
    <font>
      <b/>
      <sz val="14"/>
      <color theme="1"/>
      <name val="Calibri"/>
      <family val="2"/>
      <charset val="238"/>
      <scheme val="minor"/>
    </font>
    <font>
      <b/>
      <sz val="11"/>
      <color theme="0"/>
      <name val="Calibri"/>
      <family val="2"/>
      <charset val="238"/>
    </font>
    <font>
      <sz val="9"/>
      <color theme="1"/>
      <name val="Czcionka tekstu podstawowego"/>
      <charset val="238"/>
    </font>
    <font>
      <b/>
      <sz val="12"/>
      <color theme="1"/>
      <name val="Czcionka tekstu podstawowego"/>
      <charset val="238"/>
    </font>
    <font>
      <b/>
      <sz val="8"/>
      <color indexed="81"/>
      <name val="Tahoma"/>
      <family val="2"/>
      <charset val="238"/>
    </font>
    <font>
      <b/>
      <sz val="9"/>
      <color indexed="81"/>
      <name val="Tahoma"/>
      <family val="2"/>
      <charset val="238"/>
    </font>
    <font>
      <sz val="9"/>
      <color indexed="81"/>
      <name val="Tahoma"/>
      <family val="2"/>
      <charset val="238"/>
    </font>
    <font>
      <b/>
      <sz val="14"/>
      <color theme="1"/>
      <name val="Calibri"/>
      <family val="2"/>
      <charset val="238"/>
    </font>
    <font>
      <sz val="11"/>
      <color theme="1"/>
      <name val="Symbol"/>
      <family val="1"/>
      <charset val="2"/>
    </font>
    <font>
      <sz val="7"/>
      <color theme="1"/>
      <name val="Times New Roman"/>
      <family val="1"/>
      <charset val="238"/>
    </font>
    <font>
      <b/>
      <sz val="12"/>
      <color rgb="FFFFFFFF"/>
      <name val="Calibri"/>
      <family val="2"/>
      <charset val="238"/>
    </font>
    <font>
      <sz val="12"/>
      <color rgb="FFFFFFFF"/>
      <name val="Calibri"/>
      <family val="2"/>
      <charset val="238"/>
    </font>
    <font>
      <b/>
      <sz val="11"/>
      <color rgb="FF000000"/>
      <name val="Calibri"/>
      <family val="2"/>
      <charset val="238"/>
    </font>
    <font>
      <sz val="11"/>
      <color rgb="FF000000"/>
      <name val="Calibri"/>
      <family val="2"/>
      <charset val="238"/>
    </font>
    <font>
      <b/>
      <sz val="14"/>
      <color rgb="FF000000"/>
      <name val="Calibri"/>
      <family val="2"/>
      <charset val="238"/>
    </font>
    <font>
      <sz val="14"/>
      <color theme="1"/>
      <name val="Calibri"/>
      <family val="2"/>
      <charset val="238"/>
    </font>
    <font>
      <b/>
      <sz val="14"/>
      <color rgb="FFFFFFFF"/>
      <name val="Calibri"/>
      <family val="2"/>
      <charset val="238"/>
    </font>
    <font>
      <sz val="11"/>
      <color rgb="FF000000"/>
      <name val="Symbol"/>
      <family val="1"/>
      <charset val="2"/>
    </font>
    <font>
      <sz val="7"/>
      <color rgb="FF000000"/>
      <name val="Times New Roman"/>
      <family val="1"/>
      <charset val="238"/>
    </font>
    <font>
      <sz val="14"/>
      <color rgb="FF000000"/>
      <name val="Calibri"/>
      <family val="2"/>
      <charset val="238"/>
    </font>
    <font>
      <b/>
      <u/>
      <sz val="11"/>
      <color rgb="FF000000"/>
      <name val="Calibri"/>
      <family val="2"/>
      <charset val="238"/>
    </font>
    <font>
      <i/>
      <sz val="11"/>
      <color rgb="FF000000"/>
      <name val="Calibri"/>
      <family val="2"/>
      <charset val="238"/>
    </font>
    <font>
      <sz val="11"/>
      <name val="Calibri"/>
      <family val="2"/>
      <charset val="238"/>
    </font>
    <font>
      <b/>
      <sz val="14"/>
      <color theme="1"/>
      <name val="Czcionka tekstu podstawowego"/>
      <charset val="238"/>
    </font>
  </fonts>
  <fills count="10">
    <fill>
      <patternFill patternType="none"/>
    </fill>
    <fill>
      <patternFill patternType="gray125"/>
    </fill>
    <fill>
      <patternFill patternType="solid">
        <fgColor theme="0" tint="-0.14996795556505021"/>
        <bgColor indexed="64"/>
      </patternFill>
    </fill>
    <fill>
      <patternFill patternType="solid">
        <fgColor theme="1" tint="0.34998626667073579"/>
        <bgColor indexed="64"/>
      </patternFill>
    </fill>
    <fill>
      <patternFill patternType="solid">
        <fgColor theme="1" tint="0.2499465926084170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595959"/>
        <bgColor indexed="64"/>
      </patternFill>
    </fill>
    <fill>
      <patternFill patternType="solid">
        <fgColor rgb="FFD8D8D8"/>
        <bgColor indexed="64"/>
      </patternFill>
    </fill>
    <fill>
      <patternFill patternType="solid">
        <fgColor rgb="FF7F7F7F"/>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03">
    <xf numFmtId="0" fontId="0" fillId="0" borderId="0" xfId="0"/>
    <xf numFmtId="0" fontId="4" fillId="0" borderId="1" xfId="0" applyFont="1" applyBorder="1" applyAlignment="1" applyProtection="1">
      <alignment vertical="top" wrapText="1"/>
    </xf>
    <xf numFmtId="0" fontId="4" fillId="5" borderId="4" xfId="0" applyFont="1" applyFill="1" applyBorder="1" applyAlignment="1" applyProtection="1">
      <alignment vertical="top" wrapText="1"/>
    </xf>
    <xf numFmtId="0" fontId="4" fillId="2" borderId="3" xfId="0" applyFont="1" applyFill="1" applyBorder="1" applyAlignment="1" applyProtection="1">
      <alignment vertical="top" wrapText="1"/>
    </xf>
    <xf numFmtId="0" fontId="4" fillId="2" borderId="1" xfId="0" applyFont="1" applyFill="1" applyBorder="1" applyAlignment="1" applyProtection="1">
      <alignment vertical="top" wrapText="1"/>
    </xf>
    <xf numFmtId="0" fontId="4" fillId="5" borderId="3" xfId="0" applyFont="1" applyFill="1" applyBorder="1" applyAlignment="1" applyProtection="1">
      <alignment vertical="top" wrapText="1"/>
    </xf>
    <xf numFmtId="0" fontId="0" fillId="0" borderId="0" xfId="0" applyAlignment="1" applyProtection="1">
      <alignment wrapText="1"/>
    </xf>
    <xf numFmtId="0" fontId="2" fillId="2" borderId="7" xfId="0" applyFont="1" applyFill="1" applyBorder="1" applyAlignment="1" applyProtection="1">
      <alignment vertical="top" wrapText="1"/>
    </xf>
    <xf numFmtId="0" fontId="7" fillId="2" borderId="4" xfId="0" applyFont="1" applyFill="1" applyBorder="1" applyAlignment="1" applyProtection="1">
      <alignment vertical="top" wrapText="1"/>
    </xf>
    <xf numFmtId="0" fontId="4" fillId="2" borderId="3" xfId="0" applyFont="1" applyFill="1" applyBorder="1" applyAlignment="1" applyProtection="1">
      <alignment horizontal="right" vertical="top" wrapText="1"/>
    </xf>
    <xf numFmtId="0" fontId="7" fillId="2" borderId="2" xfId="0" applyFont="1" applyFill="1" applyBorder="1" applyAlignment="1" applyProtection="1">
      <alignment vertical="top" wrapText="1"/>
    </xf>
    <xf numFmtId="0" fontId="1" fillId="0" borderId="1" xfId="0" applyFont="1" applyBorder="1" applyAlignment="1" applyProtection="1">
      <alignment vertical="top" wrapText="1"/>
    </xf>
    <xf numFmtId="0" fontId="4" fillId="0" borderId="7" xfId="0" applyFont="1" applyBorder="1" applyAlignment="1" applyProtection="1">
      <alignment vertical="top" wrapText="1"/>
    </xf>
    <xf numFmtId="0" fontId="11" fillId="0" borderId="2" xfId="0" applyFont="1" applyBorder="1" applyAlignment="1" applyProtection="1">
      <alignment vertical="top" wrapText="1"/>
    </xf>
    <xf numFmtId="0" fontId="7" fillId="0" borderId="1" xfId="0" applyFont="1" applyBorder="1" applyAlignment="1" applyProtection="1">
      <alignment vertical="top" wrapText="1"/>
    </xf>
    <xf numFmtId="0" fontId="2" fillId="5" borderId="8" xfId="0" applyFont="1" applyFill="1" applyBorder="1" applyAlignment="1" applyProtection="1">
      <alignment horizontal="right" vertical="top" wrapText="1"/>
    </xf>
    <xf numFmtId="0" fontId="7" fillId="5" borderId="0" xfId="0" applyFont="1" applyFill="1" applyBorder="1" applyAlignment="1" applyProtection="1">
      <alignment vertical="top" wrapText="1"/>
    </xf>
    <xf numFmtId="0" fontId="7" fillId="5" borderId="9" xfId="0" applyFont="1" applyFill="1" applyBorder="1" applyAlignment="1" applyProtection="1">
      <alignment vertical="top" wrapText="1"/>
    </xf>
    <xf numFmtId="0" fontId="2" fillId="2" borderId="1" xfId="0" applyFont="1" applyFill="1" applyBorder="1" applyAlignment="1" applyProtection="1">
      <alignment vertical="top" wrapText="1"/>
    </xf>
    <xf numFmtId="0" fontId="7" fillId="2" borderId="0" xfId="0" applyFont="1" applyFill="1" applyAlignment="1" applyProtection="1">
      <alignment vertical="top" wrapText="1"/>
    </xf>
    <xf numFmtId="0" fontId="4" fillId="2" borderId="1" xfId="0" applyFont="1" applyFill="1" applyBorder="1" applyAlignment="1" applyProtection="1">
      <alignment horizontal="right" vertical="top" wrapText="1"/>
    </xf>
    <xf numFmtId="0" fontId="2" fillId="5" borderId="7" xfId="0" applyFont="1" applyFill="1" applyBorder="1" applyAlignment="1" applyProtection="1">
      <alignment horizontal="right" vertical="top" wrapText="1"/>
    </xf>
    <xf numFmtId="0" fontId="7" fillId="5" borderId="2" xfId="0" applyFont="1" applyFill="1" applyBorder="1" applyAlignment="1" applyProtection="1">
      <alignment vertical="top" wrapText="1"/>
    </xf>
    <xf numFmtId="0" fontId="2" fillId="2" borderId="7" xfId="0" applyFont="1" applyFill="1" applyBorder="1" applyAlignment="1" applyProtection="1">
      <alignment horizontal="right" vertical="top" wrapText="1"/>
    </xf>
    <xf numFmtId="0" fontId="9" fillId="4" borderId="0" xfId="0" applyFont="1" applyFill="1" applyAlignment="1" applyProtection="1">
      <alignment wrapText="1"/>
    </xf>
    <xf numFmtId="0" fontId="8" fillId="0" borderId="0" xfId="0" applyFont="1" applyAlignment="1" applyProtection="1">
      <alignment wrapText="1"/>
    </xf>
    <xf numFmtId="0" fontId="4" fillId="0" borderId="0" xfId="0" applyFont="1" applyAlignment="1" applyProtection="1">
      <alignment wrapText="1"/>
    </xf>
    <xf numFmtId="0" fontId="4" fillId="0" borderId="0" xfId="0" applyFont="1" applyAlignment="1" applyProtection="1">
      <alignment horizontal="right" wrapText="1"/>
    </xf>
    <xf numFmtId="0" fontId="7" fillId="2" borderId="6" xfId="0" applyFont="1" applyFill="1" applyBorder="1" applyAlignment="1" applyProtection="1">
      <alignment vertical="top" wrapText="1"/>
    </xf>
    <xf numFmtId="0" fontId="4" fillId="6" borderId="10" xfId="0" applyFont="1" applyFill="1" applyBorder="1" applyAlignment="1" applyProtection="1">
      <alignment vertical="top" wrapText="1"/>
      <protection locked="0"/>
    </xf>
    <xf numFmtId="0" fontId="7" fillId="2" borderId="0" xfId="0" applyFont="1" applyFill="1" applyBorder="1" applyAlignment="1" applyProtection="1">
      <alignment vertical="top" wrapText="1"/>
    </xf>
    <xf numFmtId="0" fontId="1" fillId="0" borderId="7" xfId="0" applyFont="1" applyBorder="1" applyAlignment="1" applyProtection="1">
      <alignment vertical="top" wrapText="1"/>
    </xf>
    <xf numFmtId="0" fontId="7" fillId="5" borderId="6" xfId="0" applyFont="1" applyFill="1" applyBorder="1" applyAlignment="1" applyProtection="1">
      <alignment vertical="top" wrapText="1"/>
    </xf>
    <xf numFmtId="0" fontId="6" fillId="3" borderId="5"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0" fillId="4" borderId="0" xfId="0" applyFont="1" applyFill="1" applyAlignment="1" applyProtection="1">
      <alignment horizontal="left" wrapText="1"/>
    </xf>
    <xf numFmtId="10" fontId="4" fillId="0" borderId="0" xfId="0" applyNumberFormat="1" applyFont="1" applyAlignment="1" applyProtection="1">
      <alignment wrapText="1"/>
    </xf>
    <xf numFmtId="0" fontId="12" fillId="5" borderId="3" xfId="0" applyFont="1" applyFill="1" applyBorder="1" applyAlignment="1" applyProtection="1">
      <alignment horizontal="center" vertical="center" wrapText="1"/>
    </xf>
    <xf numFmtId="0" fontId="12" fillId="5" borderId="4" xfId="0" applyFont="1" applyFill="1" applyBorder="1" applyAlignment="1" applyProtection="1">
      <alignment horizontal="center" vertical="center" wrapText="1"/>
    </xf>
    <xf numFmtId="0" fontId="0" fillId="0" borderId="0" xfId="0" applyProtection="1"/>
    <xf numFmtId="0" fontId="18" fillId="0" borderId="0" xfId="0" applyFont="1" applyAlignment="1" applyProtection="1">
      <alignment horizontal="left" vertical="top"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19" fillId="0" borderId="0" xfId="0" applyFont="1" applyAlignment="1" applyProtection="1">
      <alignment horizontal="left" vertical="top" wrapText="1" indent="4"/>
    </xf>
    <xf numFmtId="49" fontId="14" fillId="6" borderId="10" xfId="0" applyNumberFormat="1" applyFont="1" applyFill="1" applyBorder="1" applyAlignment="1" applyProtection="1">
      <alignment horizontal="center" vertical="center" wrapText="1"/>
      <protection locked="0"/>
    </xf>
    <xf numFmtId="0" fontId="1" fillId="0" borderId="0" xfId="0" applyFont="1" applyAlignment="1">
      <alignment horizontal="left" vertical="top" wrapText="1"/>
    </xf>
    <xf numFmtId="0" fontId="18" fillId="0" borderId="0" xfId="0" applyFont="1" applyAlignment="1">
      <alignment horizontal="left" vertical="top" wrapText="1"/>
    </xf>
    <xf numFmtId="0" fontId="1" fillId="0" borderId="0" xfId="0" applyFont="1" applyAlignment="1">
      <alignment horizontal="left" vertical="top" wrapText="1" indent="4"/>
    </xf>
    <xf numFmtId="0" fontId="1" fillId="0" borderId="0" xfId="0" applyFont="1" applyAlignment="1">
      <alignment horizontal="left" vertical="top" wrapText="1" indent="8"/>
    </xf>
    <xf numFmtId="0" fontId="2" fillId="0" borderId="0" xfId="0" applyFont="1" applyAlignment="1">
      <alignment horizontal="left" vertical="top" wrapText="1" indent="2"/>
    </xf>
    <xf numFmtId="0" fontId="21" fillId="7" borderId="11" xfId="0" applyFont="1" applyFill="1" applyBorder="1" applyAlignment="1">
      <alignment horizontal="center" wrapText="1"/>
    </xf>
    <xf numFmtId="0" fontId="22" fillId="7" borderId="12" xfId="0" applyFont="1" applyFill="1" applyBorder="1" applyAlignment="1">
      <alignment horizontal="center" wrapText="1"/>
    </xf>
    <xf numFmtId="0" fontId="0" fillId="7" borderId="13" xfId="0" applyFill="1" applyBorder="1" applyAlignment="1">
      <alignment wrapText="1"/>
    </xf>
    <xf numFmtId="0" fontId="21" fillId="7" borderId="15" xfId="0" applyFont="1" applyFill="1" applyBorder="1" applyAlignment="1">
      <alignment horizontal="center" wrapText="1"/>
    </xf>
    <xf numFmtId="0" fontId="22" fillId="7" borderId="16" xfId="0" applyFont="1" applyFill="1" applyBorder="1" applyAlignment="1">
      <alignment horizontal="center" wrapText="1"/>
    </xf>
    <xf numFmtId="0" fontId="22" fillId="7" borderId="17" xfId="0" applyFont="1" applyFill="1" applyBorder="1" applyAlignment="1">
      <alignment horizontal="center" wrapText="1"/>
    </xf>
    <xf numFmtId="0" fontId="23" fillId="0" borderId="12" xfId="0" applyFont="1" applyBorder="1" applyAlignment="1">
      <alignment vertical="top" wrapText="1"/>
    </xf>
    <xf numFmtId="0" fontId="24" fillId="0" borderId="12" xfId="0" applyFont="1" applyBorder="1" applyAlignment="1">
      <alignment vertical="top" wrapText="1"/>
    </xf>
    <xf numFmtId="0" fontId="23" fillId="0" borderId="16" xfId="0" applyFont="1" applyBorder="1" applyAlignment="1">
      <alignment vertical="top" wrapText="1"/>
    </xf>
    <xf numFmtId="0" fontId="24" fillId="0" borderId="16" xfId="0" applyFont="1" applyBorder="1" applyAlignment="1">
      <alignment vertical="top" wrapText="1"/>
    </xf>
    <xf numFmtId="0" fontId="0" fillId="0" borderId="17" xfId="0" applyBorder="1" applyAlignment="1">
      <alignment vertical="top" wrapText="1"/>
    </xf>
    <xf numFmtId="0" fontId="24" fillId="0" borderId="13" xfId="0" applyFont="1" applyBorder="1" applyAlignment="1">
      <alignment vertical="top" wrapText="1"/>
    </xf>
    <xf numFmtId="0" fontId="24" fillId="0" borderId="17" xfId="0" applyFont="1" applyBorder="1" applyAlignment="1">
      <alignment vertical="top" wrapText="1"/>
    </xf>
    <xf numFmtId="0" fontId="0" fillId="0" borderId="16" xfId="0" applyBorder="1" applyAlignment="1">
      <alignment vertical="top" wrapText="1"/>
    </xf>
    <xf numFmtId="0" fontId="28" fillId="0" borderId="12" xfId="0" applyFont="1" applyBorder="1" applyAlignment="1">
      <alignment horizontal="left" vertical="top" wrapText="1" indent="4"/>
    </xf>
    <xf numFmtId="0" fontId="2" fillId="0" borderId="12"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33" fillId="0" borderId="16" xfId="0" applyFont="1" applyBorder="1" applyAlignment="1">
      <alignment vertical="top" wrapText="1"/>
    </xf>
    <xf numFmtId="0" fontId="5" fillId="0" borderId="0" xfId="0" applyFont="1" applyAlignment="1" applyProtection="1">
      <alignment horizontal="center" vertical="center" wrapText="1"/>
    </xf>
    <xf numFmtId="10" fontId="10" fillId="4" borderId="0" xfId="0" applyNumberFormat="1" applyFont="1" applyFill="1" applyAlignment="1" applyProtection="1">
      <alignment horizontal="right" wrapText="1"/>
    </xf>
    <xf numFmtId="0" fontId="13" fillId="0" borderId="0" xfId="0" applyFont="1" applyBorder="1" applyAlignment="1" applyProtection="1">
      <alignment horizontal="center" vertical="center" wrapText="1"/>
    </xf>
    <xf numFmtId="49" fontId="14" fillId="6" borderId="10" xfId="0" applyNumberFormat="1" applyFont="1" applyFill="1" applyBorder="1" applyAlignment="1" applyProtection="1">
      <alignment horizontal="center" vertical="center" wrapText="1"/>
      <protection locked="0"/>
    </xf>
    <xf numFmtId="0" fontId="21" fillId="7" borderId="11" xfId="0" applyFont="1" applyFill="1" applyBorder="1" applyAlignment="1">
      <alignment horizontal="center" vertical="top" wrapText="1"/>
    </xf>
    <xf numFmtId="0" fontId="21" fillId="7" borderId="12" xfId="0" applyFont="1" applyFill="1" applyBorder="1" applyAlignment="1">
      <alignment horizontal="center" vertical="top" wrapText="1"/>
    </xf>
    <xf numFmtId="0" fontId="21" fillId="7" borderId="13" xfId="0" applyFont="1" applyFill="1" applyBorder="1" applyAlignment="1">
      <alignment horizontal="center" vertical="top" wrapText="1"/>
    </xf>
    <xf numFmtId="0" fontId="23" fillId="8" borderId="21" xfId="0" applyFont="1" applyFill="1" applyBorder="1" applyAlignment="1">
      <alignment vertical="top" wrapText="1"/>
    </xf>
    <xf numFmtId="0" fontId="23" fillId="8" borderId="15" xfId="0" applyFont="1" applyFill="1" applyBorder="1" applyAlignment="1">
      <alignment vertical="top" wrapText="1"/>
    </xf>
    <xf numFmtId="0" fontId="24" fillId="8" borderId="19" xfId="0" applyFont="1" applyFill="1" applyBorder="1" applyAlignment="1">
      <alignment vertical="top" wrapText="1"/>
    </xf>
    <xf numFmtId="0" fontId="24" fillId="8" borderId="17" xfId="0" applyFont="1" applyFill="1" applyBorder="1" applyAlignment="1">
      <alignment vertical="top" wrapText="1"/>
    </xf>
    <xf numFmtId="0" fontId="25" fillId="8" borderId="11" xfId="0" applyFont="1" applyFill="1" applyBorder="1" applyAlignment="1">
      <alignment horizontal="center" vertical="top" wrapText="1"/>
    </xf>
    <xf numFmtId="0" fontId="25" fillId="8" borderId="13" xfId="0" applyFont="1" applyFill="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7" fillId="9" borderId="22" xfId="0" applyFont="1" applyFill="1" applyBorder="1" applyAlignment="1">
      <alignment horizontal="center" vertical="center" wrapText="1"/>
    </xf>
    <xf numFmtId="0" fontId="27" fillId="9" borderId="23" xfId="0" applyFont="1" applyFill="1" applyBorder="1" applyAlignment="1">
      <alignment horizontal="center" vertical="center" wrapText="1"/>
    </xf>
    <xf numFmtId="0" fontId="27" fillId="9" borderId="14" xfId="0" applyFont="1" applyFill="1" applyBorder="1" applyAlignment="1">
      <alignment horizontal="center" vertical="center" wrapText="1"/>
    </xf>
    <xf numFmtId="0" fontId="25" fillId="8" borderId="12" xfId="0" applyFont="1" applyFill="1" applyBorder="1" applyAlignment="1">
      <alignment horizontal="center" vertical="top" wrapText="1"/>
    </xf>
    <xf numFmtId="0" fontId="23" fillId="0" borderId="11" xfId="0" applyFont="1" applyBorder="1" applyAlignment="1">
      <alignment vertical="top" wrapText="1"/>
    </xf>
    <xf numFmtId="0" fontId="23" fillId="0" borderId="13" xfId="0" applyFont="1" applyBorder="1" applyAlignment="1">
      <alignment vertical="top" wrapText="1"/>
    </xf>
    <xf numFmtId="0" fontId="30" fillId="0" borderId="11" xfId="0" applyFont="1" applyBorder="1" applyAlignment="1">
      <alignment horizontal="center" vertical="top" wrapText="1"/>
    </xf>
    <xf numFmtId="0" fontId="30" fillId="0" borderId="13" xfId="0" applyFont="1" applyBorder="1" applyAlignment="1">
      <alignment horizontal="center" vertical="top" wrapText="1"/>
    </xf>
    <xf numFmtId="0" fontId="24" fillId="8" borderId="18" xfId="0" applyFont="1" applyFill="1" applyBorder="1" applyAlignment="1">
      <alignment vertical="top" wrapText="1"/>
    </xf>
    <xf numFmtId="0" fontId="24" fillId="8" borderId="16" xfId="0" applyFont="1" applyFill="1" applyBorder="1" applyAlignment="1">
      <alignment vertical="top" wrapText="1"/>
    </xf>
    <xf numFmtId="0" fontId="28" fillId="8" borderId="18" xfId="0" applyFont="1" applyFill="1" applyBorder="1" applyAlignment="1">
      <alignment horizontal="left" vertical="top" wrapText="1" indent="4"/>
    </xf>
    <xf numFmtId="0" fontId="28" fillId="8" borderId="16" xfId="0" applyFont="1" applyFill="1" applyBorder="1" applyAlignment="1">
      <alignment horizontal="left" vertical="top" wrapText="1" indent="4"/>
    </xf>
    <xf numFmtId="0" fontId="30" fillId="0" borderId="12" xfId="0" applyFont="1" applyBorder="1" applyAlignment="1">
      <alignment horizontal="center" vertical="top" wrapText="1"/>
    </xf>
    <xf numFmtId="0" fontId="30" fillId="8" borderId="11" xfId="0" applyFont="1" applyFill="1" applyBorder="1" applyAlignment="1">
      <alignment horizontal="center" vertical="top" wrapText="1"/>
    </xf>
    <xf numFmtId="0" fontId="30" fillId="8" borderId="12" xfId="0" applyFont="1" applyFill="1" applyBorder="1" applyAlignment="1">
      <alignment horizontal="center" vertical="top" wrapText="1"/>
    </xf>
    <xf numFmtId="0" fontId="30" fillId="8" borderId="13" xfId="0" applyFont="1" applyFill="1" applyBorder="1" applyAlignment="1">
      <alignment horizontal="center" vertical="top" wrapText="1"/>
    </xf>
    <xf numFmtId="0" fontId="23" fillId="0" borderId="12" xfId="0" applyFont="1" applyBorder="1" applyAlignment="1">
      <alignment vertical="top" wrapText="1"/>
    </xf>
    <xf numFmtId="0" fontId="34" fillId="0" borderId="0" xfId="0" applyFont="1" applyAlignment="1">
      <alignment horizontal="center"/>
    </xf>
    <xf numFmtId="0" fontId="0" fillId="0" borderId="20" xfId="0" applyBorder="1" applyAlignment="1">
      <alignment horizontal="center"/>
    </xf>
  </cellXfs>
  <cellStyles count="1">
    <cellStyle name="Normalny" xfId="0" builtinId="0"/>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dxf>
    <dxf>
      <font>
        <condense val="0"/>
        <extend val="0"/>
        <color rgb="FF9C0006"/>
      </font>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61"/>
  <sheetViews>
    <sheetView tabSelected="1" zoomScaleNormal="100" workbookViewId="0">
      <selection activeCell="B2" sqref="B2"/>
    </sheetView>
  </sheetViews>
  <sheetFormatPr defaultRowHeight="15"/>
  <cols>
    <col min="1" max="1" width="2.25" style="6" customWidth="1"/>
    <col min="2" max="2" width="61.5" style="6" customWidth="1"/>
    <col min="3" max="3" width="37.75" style="26" customWidth="1"/>
    <col min="4" max="4" width="8" style="6" customWidth="1"/>
    <col min="5" max="5" width="9.25" style="6" customWidth="1"/>
    <col min="6" max="6" width="6.375" style="6" customWidth="1"/>
    <col min="7" max="7" width="8.125" style="6" customWidth="1"/>
    <col min="8" max="16384" width="9" style="6"/>
  </cols>
  <sheetData>
    <row r="1" spans="2:7" ht="39" customHeight="1" thickBot="1">
      <c r="B1" s="69" t="s">
        <v>24</v>
      </c>
      <c r="C1" s="69"/>
      <c r="D1" s="69"/>
      <c r="E1" s="69"/>
      <c r="F1" s="69"/>
      <c r="G1" s="69"/>
    </row>
    <row r="2" spans="2:7" ht="39" customHeight="1" thickBot="1">
      <c r="B2" s="44"/>
      <c r="C2" s="44"/>
      <c r="D2" s="72"/>
      <c r="E2" s="72"/>
      <c r="F2" s="72"/>
      <c r="G2" s="72"/>
    </row>
    <row r="3" spans="2:7" ht="12" customHeight="1">
      <c r="B3" s="34" t="s">
        <v>25</v>
      </c>
      <c r="C3" s="34" t="s">
        <v>26</v>
      </c>
      <c r="D3" s="71" t="s">
        <v>27</v>
      </c>
      <c r="E3" s="71"/>
      <c r="F3" s="71"/>
      <c r="G3" s="71"/>
    </row>
    <row r="4" spans="2:7" ht="45.75" customHeight="1">
      <c r="B4" s="33" t="s">
        <v>8</v>
      </c>
      <c r="C4" s="33" t="s">
        <v>28</v>
      </c>
      <c r="D4" s="33" t="s">
        <v>29</v>
      </c>
      <c r="E4" s="33" t="s">
        <v>30</v>
      </c>
      <c r="F4" s="33" t="s">
        <v>9</v>
      </c>
      <c r="G4" s="33" t="s">
        <v>10</v>
      </c>
    </row>
    <row r="5" spans="2:7" ht="15.75" thickBot="1">
      <c r="B5" s="7" t="s">
        <v>14</v>
      </c>
      <c r="C5" s="3"/>
      <c r="D5" s="8"/>
      <c r="E5" s="9" t="s">
        <v>13</v>
      </c>
      <c r="F5" s="3">
        <f>SUM(F6:F6)*5</f>
        <v>20</v>
      </c>
      <c r="G5" s="3">
        <f>SUM(G6:G6)</f>
        <v>0</v>
      </c>
    </row>
    <row r="6" spans="2:7" ht="30.75" thickBot="1">
      <c r="B6" s="11" t="s">
        <v>37</v>
      </c>
      <c r="C6" s="12" t="s">
        <v>69</v>
      </c>
      <c r="D6" s="29">
        <v>1</v>
      </c>
      <c r="E6" s="13">
        <f>IF(D6&lt;9,0,IF(D6&gt;9,5,5))</f>
        <v>0</v>
      </c>
      <c r="F6" s="1">
        <v>4</v>
      </c>
      <c r="G6" s="14">
        <f>E6*F6</f>
        <v>0</v>
      </c>
    </row>
    <row r="7" spans="2:7" ht="33" customHeight="1">
      <c r="B7" s="15"/>
      <c r="C7" s="38" t="s">
        <v>0</v>
      </c>
      <c r="D7" s="16"/>
      <c r="E7" s="2"/>
      <c r="F7" s="2"/>
      <c r="G7" s="17"/>
    </row>
    <row r="8" spans="2:7" ht="17.25" customHeight="1" thickBot="1">
      <c r="B8" s="7" t="s">
        <v>38</v>
      </c>
      <c r="C8" s="3"/>
      <c r="D8" s="8"/>
      <c r="E8" s="9" t="s">
        <v>13</v>
      </c>
      <c r="F8" s="3">
        <f>SUM(F9:F11)*5</f>
        <v>50</v>
      </c>
      <c r="G8" s="3">
        <f>SUM(G9:G11)</f>
        <v>0</v>
      </c>
    </row>
    <row r="9" spans="2:7" ht="78.75" customHeight="1" thickBot="1">
      <c r="B9" s="11" t="s">
        <v>42</v>
      </c>
      <c r="C9" s="12" t="s">
        <v>78</v>
      </c>
      <c r="D9" s="29">
        <v>0</v>
      </c>
      <c r="E9" s="13">
        <f>IF(D9&lt;0,0,IF(D9&gt;5,5,ROUND(D9,0)))</f>
        <v>0</v>
      </c>
      <c r="F9" s="1">
        <v>6</v>
      </c>
      <c r="G9" s="14">
        <f t="shared" ref="G9:G11" si="0">E9*F9</f>
        <v>0</v>
      </c>
    </row>
    <row r="10" spans="2:7" ht="30.75" thickBot="1">
      <c r="B10" s="11" t="s">
        <v>39</v>
      </c>
      <c r="C10" s="12" t="s">
        <v>40</v>
      </c>
      <c r="D10" s="29">
        <v>0</v>
      </c>
      <c r="E10" s="13">
        <f>IF(D10&lt;0,0,IF(D10&gt;1,5,ROUND(D10*5,0)))</f>
        <v>0</v>
      </c>
      <c r="F10" s="1">
        <v>2</v>
      </c>
      <c r="G10" s="14">
        <f t="shared" si="0"/>
        <v>0</v>
      </c>
    </row>
    <row r="11" spans="2:7" ht="30.75" thickBot="1">
      <c r="B11" s="1" t="s">
        <v>43</v>
      </c>
      <c r="C11" s="12" t="s">
        <v>70</v>
      </c>
      <c r="D11" s="29">
        <v>0</v>
      </c>
      <c r="E11" s="13">
        <f>IF(D11&lt;0,0,IF(D11&gt;D6,5,ROUND(5*D11/D6,0)))</f>
        <v>0</v>
      </c>
      <c r="F11" s="1">
        <v>2</v>
      </c>
      <c r="G11" s="14">
        <f t="shared" si="0"/>
        <v>0</v>
      </c>
    </row>
    <row r="12" spans="2:7" ht="15.75" thickBot="1">
      <c r="B12" s="7" t="s">
        <v>41</v>
      </c>
      <c r="C12" s="3"/>
      <c r="D12" s="30"/>
      <c r="E12" s="9" t="s">
        <v>13</v>
      </c>
      <c r="F12" s="3">
        <f>SUM(F13:F17)*5</f>
        <v>100</v>
      </c>
      <c r="G12" s="3">
        <f>SUM(G13:G17)</f>
        <v>0</v>
      </c>
    </row>
    <row r="13" spans="2:7" ht="30.75" thickBot="1">
      <c r="B13" s="1" t="s">
        <v>7</v>
      </c>
      <c r="C13" s="12" t="s">
        <v>264</v>
      </c>
      <c r="D13" s="29">
        <v>0</v>
      </c>
      <c r="E13" s="13">
        <f>IF(D13&lt;0,0,IF(D13&gt;D6,5,ROUND(5*D13/D6,0)))</f>
        <v>0</v>
      </c>
      <c r="F13" s="1">
        <v>8</v>
      </c>
      <c r="G13" s="14">
        <f t="shared" ref="G13:G17" si="1">E13*F13</f>
        <v>0</v>
      </c>
    </row>
    <row r="14" spans="2:7" ht="30.75" thickBot="1">
      <c r="B14" s="1" t="s">
        <v>12</v>
      </c>
      <c r="C14" s="12" t="s">
        <v>265</v>
      </c>
      <c r="D14" s="29">
        <v>0</v>
      </c>
      <c r="E14" s="13">
        <f>IF(D14&lt;0,0,IF(D14&gt;D6,5,ROUND(5*D14/D6,0)))</f>
        <v>0</v>
      </c>
      <c r="F14" s="1">
        <v>6</v>
      </c>
      <c r="G14" s="14">
        <f t="shared" si="1"/>
        <v>0</v>
      </c>
    </row>
    <row r="15" spans="2:7" ht="30.75" thickBot="1">
      <c r="B15" s="1" t="s">
        <v>44</v>
      </c>
      <c r="C15" s="12" t="s">
        <v>70</v>
      </c>
      <c r="D15" s="29">
        <v>0</v>
      </c>
      <c r="E15" s="13">
        <f>IF(D15&lt;0,0,IF(D15&gt;0.5*D6,5,ROUND(5*D15/(D6*0.5),0)))</f>
        <v>0</v>
      </c>
      <c r="F15" s="1">
        <v>2</v>
      </c>
      <c r="G15" s="14">
        <f t="shared" si="1"/>
        <v>0</v>
      </c>
    </row>
    <row r="16" spans="2:7" ht="30.75" thickBot="1">
      <c r="B16" s="11" t="s">
        <v>45</v>
      </c>
      <c r="C16" s="12" t="s">
        <v>70</v>
      </c>
      <c r="D16" s="29">
        <v>0</v>
      </c>
      <c r="E16" s="13">
        <f>IF(D16&lt;0,0,IF(D16&gt;0.333*D6,5,ROUND(5*D16/(D6*0.333),0)))</f>
        <v>0</v>
      </c>
      <c r="F16" s="1">
        <v>2</v>
      </c>
      <c r="G16" s="14">
        <f t="shared" si="1"/>
        <v>0</v>
      </c>
    </row>
    <row r="17" spans="2:7" ht="30.75" thickBot="1">
      <c r="B17" s="11" t="s">
        <v>46</v>
      </c>
      <c r="C17" s="12" t="s">
        <v>70</v>
      </c>
      <c r="D17" s="29">
        <v>0</v>
      </c>
      <c r="E17" s="13">
        <f>IF(D17&lt;0,0,IF(D17&gt;0.25*D6,5,ROUND(5*D17/(D6*0.25),0)))</f>
        <v>0</v>
      </c>
      <c r="F17" s="1">
        <v>2</v>
      </c>
      <c r="G17" s="14">
        <f t="shared" si="1"/>
        <v>0</v>
      </c>
    </row>
    <row r="18" spans="2:7" ht="15.75" thickBot="1">
      <c r="B18" s="7" t="s">
        <v>47</v>
      </c>
      <c r="C18" s="3"/>
      <c r="D18" s="30"/>
      <c r="E18" s="9" t="s">
        <v>13</v>
      </c>
      <c r="F18" s="3">
        <f>SUM(F19:F19)*5</f>
        <v>20</v>
      </c>
      <c r="G18" s="3">
        <f>SUM(G19:G19)</f>
        <v>0</v>
      </c>
    </row>
    <row r="19" spans="2:7" ht="30.75" thickBot="1">
      <c r="B19" s="1" t="s">
        <v>48</v>
      </c>
      <c r="C19" s="12" t="s">
        <v>70</v>
      </c>
      <c r="D19" s="29">
        <v>0</v>
      </c>
      <c r="E19" s="13">
        <f>IF(D19&lt;0,0,IF(D19&gt;D6,5,ROUND(5*D19/D6,0)))</f>
        <v>0</v>
      </c>
      <c r="F19" s="1">
        <v>4</v>
      </c>
      <c r="G19" s="14">
        <f t="shared" ref="G19" si="2">E19*F19</f>
        <v>0</v>
      </c>
    </row>
    <row r="20" spans="2:7" ht="15.75" thickBot="1">
      <c r="B20" s="7" t="s">
        <v>49</v>
      </c>
      <c r="C20" s="3"/>
      <c r="D20" s="30"/>
      <c r="E20" s="9" t="s">
        <v>13</v>
      </c>
      <c r="F20" s="3">
        <f>SUM(F21:F24)*5</f>
        <v>110</v>
      </c>
      <c r="G20" s="3">
        <f>SUM(G21:G24)</f>
        <v>0</v>
      </c>
    </row>
    <row r="21" spans="2:7" ht="30.75" thickBot="1">
      <c r="B21" s="11" t="s">
        <v>50</v>
      </c>
      <c r="C21" s="12" t="s">
        <v>70</v>
      </c>
      <c r="D21" s="29">
        <v>0</v>
      </c>
      <c r="E21" s="13">
        <f>IF(D21&lt;0,0,IF(D21&gt;D6,5,ROUND(5*D21/D6,0)))</f>
        <v>0</v>
      </c>
      <c r="F21" s="1">
        <v>10</v>
      </c>
      <c r="G21" s="14">
        <f t="shared" ref="G21:G24" si="3">E21*F21</f>
        <v>0</v>
      </c>
    </row>
    <row r="22" spans="2:7" ht="45.75" thickBot="1">
      <c r="B22" s="11" t="s">
        <v>51</v>
      </c>
      <c r="C22" s="12" t="s">
        <v>70</v>
      </c>
      <c r="D22" s="29">
        <v>0</v>
      </c>
      <c r="E22" s="13">
        <f>IF(D22&lt;0,0,IF(D22&gt;0.5*D6,5,ROUND(5*D22/(D6*0.5),0)))</f>
        <v>0</v>
      </c>
      <c r="F22" s="1">
        <v>2</v>
      </c>
      <c r="G22" s="14">
        <f t="shared" si="3"/>
        <v>0</v>
      </c>
    </row>
    <row r="23" spans="2:7" ht="30.75" thickBot="1">
      <c r="B23" s="11" t="s">
        <v>94</v>
      </c>
      <c r="C23" s="12" t="s">
        <v>70</v>
      </c>
      <c r="D23" s="29">
        <v>0</v>
      </c>
      <c r="E23" s="13">
        <f>IF(D23&lt;0,0,IF(D23&gt;0.5*D6,5,ROUND(5*D23/(D6*0.5),0)))</f>
        <v>0</v>
      </c>
      <c r="F23" s="1">
        <v>4</v>
      </c>
      <c r="G23" s="14">
        <f t="shared" si="3"/>
        <v>0</v>
      </c>
    </row>
    <row r="24" spans="2:7" ht="45.75" thickBot="1">
      <c r="B24" s="11" t="s">
        <v>52</v>
      </c>
      <c r="C24" s="31" t="s">
        <v>16</v>
      </c>
      <c r="D24" s="29">
        <v>0</v>
      </c>
      <c r="E24" s="13">
        <f>IF(D24&lt;0,0,IF(D24&gt;100,5,ROUND(5*D24/100,0)))</f>
        <v>0</v>
      </c>
      <c r="F24" s="1">
        <v>6</v>
      </c>
      <c r="G24" s="14">
        <f t="shared" si="3"/>
        <v>0</v>
      </c>
    </row>
    <row r="25" spans="2:7" ht="15.75" thickBot="1">
      <c r="B25" s="7" t="s">
        <v>53</v>
      </c>
      <c r="C25" s="3"/>
      <c r="D25" s="30"/>
      <c r="E25" s="9" t="s">
        <v>13</v>
      </c>
      <c r="F25" s="3">
        <f>SUM(F26:F26)*5</f>
        <v>70</v>
      </c>
      <c r="G25" s="3">
        <f>SUM(G26:G26)</f>
        <v>0</v>
      </c>
    </row>
    <row r="26" spans="2:7" ht="45.75" thickBot="1">
      <c r="B26" s="11" t="s">
        <v>54</v>
      </c>
      <c r="C26" s="12" t="s">
        <v>70</v>
      </c>
      <c r="D26" s="29">
        <v>0</v>
      </c>
      <c r="E26" s="13">
        <f>IF(D26&lt;0,0,IF(D26&gt;D6,5,ROUND(5*D26/D6,0)))</f>
        <v>0</v>
      </c>
      <c r="F26" s="1">
        <v>14</v>
      </c>
      <c r="G26" s="14">
        <f>E26*F26</f>
        <v>0</v>
      </c>
    </row>
    <row r="27" spans="2:7" ht="15.75" thickBot="1">
      <c r="B27" s="7" t="s">
        <v>55</v>
      </c>
      <c r="C27" s="3"/>
      <c r="D27" s="30"/>
      <c r="E27" s="9" t="s">
        <v>13</v>
      </c>
      <c r="F27" s="3">
        <f>SUM(F28:F28)*5</f>
        <v>50</v>
      </c>
      <c r="G27" s="3">
        <f>SUM(G28:G28)</f>
        <v>0</v>
      </c>
    </row>
    <row r="28" spans="2:7" ht="45.75" thickBot="1">
      <c r="B28" s="11" t="s">
        <v>56</v>
      </c>
      <c r="C28" s="12" t="s">
        <v>71</v>
      </c>
      <c r="D28" s="29">
        <v>0</v>
      </c>
      <c r="E28" s="13">
        <f>IF(D28=1,5,0)</f>
        <v>0</v>
      </c>
      <c r="F28" s="1">
        <v>10</v>
      </c>
      <c r="G28" s="14">
        <f>E28*F28</f>
        <v>0</v>
      </c>
    </row>
    <row r="29" spans="2:7" ht="15.75" thickBot="1">
      <c r="B29" s="18" t="s">
        <v>21</v>
      </c>
      <c r="C29" s="4"/>
      <c r="D29" s="19"/>
      <c r="E29" s="20" t="s">
        <v>13</v>
      </c>
      <c r="F29" s="4">
        <f>SUM(F30:F30)*5</f>
        <v>10</v>
      </c>
      <c r="G29" s="3">
        <f>SUM(G30:G30)</f>
        <v>0</v>
      </c>
    </row>
    <row r="30" spans="2:7" ht="30.75" thickBot="1">
      <c r="B30" s="11" t="s">
        <v>57</v>
      </c>
      <c r="C30" s="12" t="s">
        <v>71</v>
      </c>
      <c r="D30" s="29">
        <v>0</v>
      </c>
      <c r="E30" s="13">
        <f>IF(D30=1,5,0)</f>
        <v>0</v>
      </c>
      <c r="F30" s="1">
        <v>2</v>
      </c>
      <c r="G30" s="14">
        <f>E30*F30</f>
        <v>0</v>
      </c>
    </row>
    <row r="31" spans="2:7" ht="36" customHeight="1">
      <c r="B31" s="21"/>
      <c r="C31" s="37" t="s">
        <v>1</v>
      </c>
      <c r="D31" s="32"/>
      <c r="E31" s="5"/>
      <c r="F31" s="5"/>
      <c r="G31" s="22"/>
    </row>
    <row r="32" spans="2:7" ht="15.75" thickBot="1">
      <c r="B32" s="7" t="s">
        <v>23</v>
      </c>
      <c r="C32" s="3"/>
      <c r="D32" s="8"/>
      <c r="E32" s="9" t="s">
        <v>13</v>
      </c>
      <c r="F32" s="3">
        <f>SUM(F33:F33)*5</f>
        <v>100</v>
      </c>
      <c r="G32" s="3">
        <f>SUM(G33:G33)</f>
        <v>0</v>
      </c>
    </row>
    <row r="33" spans="2:7" ht="34.5" customHeight="1" thickBot="1">
      <c r="B33" s="11" t="s">
        <v>17</v>
      </c>
      <c r="C33" s="12" t="s">
        <v>72</v>
      </c>
      <c r="D33" s="29">
        <v>0</v>
      </c>
      <c r="E33" s="13">
        <f>IF(D33&lt;2,0,IF(D33&gt;5,5,ROUND(D33,0)))</f>
        <v>0</v>
      </c>
      <c r="F33" s="1">
        <v>20</v>
      </c>
      <c r="G33" s="14">
        <f t="shared" ref="G33" si="4">E33*F33</f>
        <v>0</v>
      </c>
    </row>
    <row r="34" spans="2:7" ht="15.75" thickBot="1">
      <c r="B34" s="7" t="s">
        <v>2</v>
      </c>
      <c r="C34" s="3"/>
      <c r="D34" s="30"/>
      <c r="E34" s="9" t="s">
        <v>13</v>
      </c>
      <c r="F34" s="3">
        <f>SUM(F35:F35)*5</f>
        <v>50</v>
      </c>
      <c r="G34" s="3">
        <f>SUM(G35:G35)</f>
        <v>0</v>
      </c>
    </row>
    <row r="35" spans="2:7" ht="30.75" thickBot="1">
      <c r="B35" s="11" t="s">
        <v>58</v>
      </c>
      <c r="C35" s="12" t="s">
        <v>71</v>
      </c>
      <c r="D35" s="29">
        <v>0</v>
      </c>
      <c r="E35" s="13">
        <f>IF(D35=1,5,0)</f>
        <v>0</v>
      </c>
      <c r="F35" s="1">
        <v>10</v>
      </c>
      <c r="G35" s="14">
        <f>E35*F35</f>
        <v>0</v>
      </c>
    </row>
    <row r="36" spans="2:7" ht="15.75" thickBot="1">
      <c r="B36" s="7" t="s">
        <v>3</v>
      </c>
      <c r="C36" s="3"/>
      <c r="D36" s="30"/>
      <c r="E36" s="9" t="s">
        <v>13</v>
      </c>
      <c r="F36" s="3">
        <f>SUM(F37:F38)*5</f>
        <v>50</v>
      </c>
      <c r="G36" s="3">
        <f>SUM(G37:G38)</f>
        <v>0</v>
      </c>
    </row>
    <row r="37" spans="2:7" ht="49.5" customHeight="1" thickBot="1">
      <c r="B37" s="11" t="s">
        <v>59</v>
      </c>
      <c r="C37" s="12" t="s">
        <v>73</v>
      </c>
      <c r="D37" s="29">
        <v>0</v>
      </c>
      <c r="E37" s="13">
        <f t="shared" ref="E37" si="5">IF(D37&lt;0,0,IF(D37&gt;5,5,ROUND(D37,0)))</f>
        <v>0</v>
      </c>
      <c r="F37" s="1">
        <v>6</v>
      </c>
      <c r="G37" s="14">
        <f t="shared" ref="G37:G38" si="6">E37*F37</f>
        <v>0</v>
      </c>
    </row>
    <row r="38" spans="2:7" ht="30.75" thickBot="1">
      <c r="B38" s="11" t="s">
        <v>60</v>
      </c>
      <c r="C38" s="12" t="s">
        <v>71</v>
      </c>
      <c r="D38" s="29">
        <v>0</v>
      </c>
      <c r="E38" s="13">
        <f>IF(D38=1,5,0)</f>
        <v>0</v>
      </c>
      <c r="F38" s="1">
        <v>4</v>
      </c>
      <c r="G38" s="14">
        <f t="shared" si="6"/>
        <v>0</v>
      </c>
    </row>
    <row r="39" spans="2:7" ht="15.75" thickBot="1">
      <c r="B39" s="7" t="s">
        <v>4</v>
      </c>
      <c r="C39" s="3"/>
      <c r="D39" s="30"/>
      <c r="E39" s="9" t="s">
        <v>13</v>
      </c>
      <c r="F39" s="3">
        <f>SUM(F40:F44)*5</f>
        <v>30</v>
      </c>
      <c r="G39" s="3">
        <f>SUM(G40:G44)</f>
        <v>0</v>
      </c>
    </row>
    <row r="40" spans="2:7" ht="30.75" thickBot="1">
      <c r="B40" s="11" t="s">
        <v>19</v>
      </c>
      <c r="C40" s="12" t="s">
        <v>71</v>
      </c>
      <c r="D40" s="29">
        <v>0</v>
      </c>
      <c r="E40" s="13">
        <f t="shared" ref="E40:E43" si="7">IF(D40=1,5,0)</f>
        <v>0</v>
      </c>
      <c r="F40" s="1">
        <v>2</v>
      </c>
      <c r="G40" s="14">
        <f t="shared" ref="G40:G44" si="8">E40*F40</f>
        <v>0</v>
      </c>
    </row>
    <row r="41" spans="2:7" ht="19.5" thickBot="1">
      <c r="B41" s="11" t="s">
        <v>20</v>
      </c>
      <c r="C41" s="12" t="s">
        <v>71</v>
      </c>
      <c r="D41" s="29">
        <v>0</v>
      </c>
      <c r="E41" s="13">
        <f t="shared" ref="E41" si="9">IF(D41=1,5,0)</f>
        <v>0</v>
      </c>
      <c r="F41" s="1">
        <v>1</v>
      </c>
      <c r="G41" s="14">
        <f t="shared" ref="G41" si="10">E41*F41</f>
        <v>0</v>
      </c>
    </row>
    <row r="42" spans="2:7" ht="19.5" thickBot="1">
      <c r="B42" s="11" t="s">
        <v>61</v>
      </c>
      <c r="C42" s="12" t="s">
        <v>71</v>
      </c>
      <c r="D42" s="29">
        <v>0</v>
      </c>
      <c r="E42" s="13">
        <f t="shared" ref="E42" si="11">IF(D42=1,5,0)</f>
        <v>0</v>
      </c>
      <c r="F42" s="1">
        <v>1</v>
      </c>
      <c r="G42" s="14">
        <f t="shared" ref="G42" si="12">E42*F42</f>
        <v>0</v>
      </c>
    </row>
    <row r="43" spans="2:7" ht="19.5" thickBot="1">
      <c r="B43" s="11" t="s">
        <v>62</v>
      </c>
      <c r="C43" s="12" t="s">
        <v>71</v>
      </c>
      <c r="D43" s="29">
        <v>0</v>
      </c>
      <c r="E43" s="13">
        <f t="shared" si="7"/>
        <v>0</v>
      </c>
      <c r="F43" s="1">
        <v>1</v>
      </c>
      <c r="G43" s="14">
        <f t="shared" si="8"/>
        <v>0</v>
      </c>
    </row>
    <row r="44" spans="2:7" ht="30.75" thickBot="1">
      <c r="B44" s="11" t="s">
        <v>22</v>
      </c>
      <c r="C44" s="12" t="s">
        <v>70</v>
      </c>
      <c r="D44" s="29">
        <v>0</v>
      </c>
      <c r="E44" s="13">
        <f>IF(D44&lt;0,0,IF(D44&gt;D6,5,ROUND(5*D44/D6,0)))</f>
        <v>0</v>
      </c>
      <c r="F44" s="1">
        <v>1</v>
      </c>
      <c r="G44" s="14">
        <f t="shared" si="8"/>
        <v>0</v>
      </c>
    </row>
    <row r="45" spans="2:7" ht="15.75" thickBot="1">
      <c r="B45" s="7" t="s">
        <v>5</v>
      </c>
      <c r="C45" s="3"/>
      <c r="D45" s="30"/>
      <c r="E45" s="9" t="s">
        <v>13</v>
      </c>
      <c r="F45" s="3">
        <f>SUM(F46:F49)*5</f>
        <v>30</v>
      </c>
      <c r="G45" s="3">
        <f>SUM(G46:G49)</f>
        <v>0</v>
      </c>
    </row>
    <row r="46" spans="2:7" ht="30.75" thickBot="1">
      <c r="B46" s="11" t="s">
        <v>63</v>
      </c>
      <c r="C46" s="12" t="s">
        <v>71</v>
      </c>
      <c r="D46" s="29">
        <v>0</v>
      </c>
      <c r="E46" s="13">
        <f t="shared" ref="E46:E48" si="13">IF(D46=1,5,0)</f>
        <v>0</v>
      </c>
      <c r="F46" s="1">
        <v>3</v>
      </c>
      <c r="G46" s="14">
        <f t="shared" ref="G46:G49" si="14">E46*F46</f>
        <v>0</v>
      </c>
    </row>
    <row r="47" spans="2:7" ht="30.75" thickBot="1">
      <c r="B47" s="11" t="s">
        <v>64</v>
      </c>
      <c r="C47" s="12" t="s">
        <v>71</v>
      </c>
      <c r="D47" s="29">
        <v>0</v>
      </c>
      <c r="E47" s="13">
        <f t="shared" si="13"/>
        <v>0</v>
      </c>
      <c r="F47" s="1">
        <v>1</v>
      </c>
      <c r="G47" s="14">
        <f t="shared" si="14"/>
        <v>0</v>
      </c>
    </row>
    <row r="48" spans="2:7" ht="30.75" thickBot="1">
      <c r="B48" s="11" t="s">
        <v>65</v>
      </c>
      <c r="C48" s="12" t="s">
        <v>71</v>
      </c>
      <c r="D48" s="29">
        <v>0</v>
      </c>
      <c r="E48" s="13">
        <f t="shared" si="13"/>
        <v>0</v>
      </c>
      <c r="F48" s="1">
        <v>1</v>
      </c>
      <c r="G48" s="14">
        <f t="shared" si="14"/>
        <v>0</v>
      </c>
    </row>
    <row r="49" spans="2:7" ht="30.75" thickBot="1">
      <c r="B49" s="11" t="s">
        <v>66</v>
      </c>
      <c r="C49" s="12" t="s">
        <v>74</v>
      </c>
      <c r="D49" s="29">
        <v>0</v>
      </c>
      <c r="E49" s="13">
        <f t="shared" ref="E49" si="15">IF(D49&lt;0,0,IF(D49&gt;5,5,ROUND(D49,0)))</f>
        <v>0</v>
      </c>
      <c r="F49" s="1">
        <v>1</v>
      </c>
      <c r="G49" s="14">
        <f t="shared" si="14"/>
        <v>0</v>
      </c>
    </row>
    <row r="50" spans="2:7" ht="15.75" thickBot="1">
      <c r="B50" s="7" t="s">
        <v>6</v>
      </c>
      <c r="C50" s="3"/>
      <c r="D50" s="30"/>
      <c r="E50" s="9" t="s">
        <v>13</v>
      </c>
      <c r="F50" s="3">
        <f>SUM(F51:F53)*5</f>
        <v>20</v>
      </c>
      <c r="G50" s="3">
        <f>SUM(G51:G53)</f>
        <v>0</v>
      </c>
    </row>
    <row r="51" spans="2:7" ht="45.75" thickBot="1">
      <c r="B51" s="11" t="s">
        <v>18</v>
      </c>
      <c r="C51" s="12" t="s">
        <v>75</v>
      </c>
      <c r="D51" s="29">
        <v>0</v>
      </c>
      <c r="E51" s="13">
        <f>IF(D51&lt;0,0,IF(D51&gt;D6,5,ROUND(5*D51/D6,0)))</f>
        <v>0</v>
      </c>
      <c r="F51" s="1">
        <v>2</v>
      </c>
      <c r="G51" s="14">
        <f>E51*F51</f>
        <v>0</v>
      </c>
    </row>
    <row r="52" spans="2:7" ht="30.75" thickBot="1">
      <c r="B52" s="11" t="s">
        <v>67</v>
      </c>
      <c r="C52" s="12" t="s">
        <v>76</v>
      </c>
      <c r="D52" s="29">
        <v>0</v>
      </c>
      <c r="E52" s="13">
        <f>IF(D52&lt;0,0,IF(D52&gt;D6,5,ROUND(5*D52/D6,0)))</f>
        <v>0</v>
      </c>
      <c r="F52" s="1">
        <v>1</v>
      </c>
      <c r="G52" s="14">
        <f t="shared" ref="G52:G53" si="16">E52*F52</f>
        <v>0</v>
      </c>
    </row>
    <row r="53" spans="2:7" ht="45.75" thickBot="1">
      <c r="B53" s="11" t="s">
        <v>68</v>
      </c>
      <c r="C53" s="12" t="s">
        <v>77</v>
      </c>
      <c r="D53" s="29">
        <v>0</v>
      </c>
      <c r="E53" s="13">
        <f>IF(D53&lt;0,0,IF(D53&gt;D6,5,ROUND(5*D53/D6,0)))</f>
        <v>0</v>
      </c>
      <c r="F53" s="1">
        <v>1</v>
      </c>
      <c r="G53" s="14">
        <f t="shared" si="16"/>
        <v>0</v>
      </c>
    </row>
    <row r="54" spans="2:7">
      <c r="B54" s="23"/>
      <c r="C54" s="9" t="s">
        <v>11</v>
      </c>
      <c r="D54" s="28"/>
      <c r="E54" s="9" t="s">
        <v>13</v>
      </c>
      <c r="F54" s="3">
        <f>SUMIF(E5:E53,"max:",F5:F53)</f>
        <v>710</v>
      </c>
      <c r="G54" s="10">
        <f>IF(G6=0,0,SUMIF(E5:E53,"max:",G5:G53))</f>
        <v>0</v>
      </c>
    </row>
    <row r="55" spans="2:7" s="25" customFormat="1" ht="26.25" customHeight="1">
      <c r="B55" s="35" t="s">
        <v>15</v>
      </c>
      <c r="C55" s="35" t="str">
        <f>IF(F55&lt;=0.3,C61,IF(F55&lt;=0.5,C60,IF(F55&lt;=0.7,C59,IF(F55&lt;=0.9,C58,IF(F55&lt;=1,C57,"błąd w danych")))))</f>
        <v>Kategoria 5</v>
      </c>
      <c r="D55" s="24"/>
      <c r="E55" s="24"/>
      <c r="F55" s="70">
        <f>ROUND(G54/F54,4)</f>
        <v>0</v>
      </c>
      <c r="G55" s="70"/>
    </row>
    <row r="56" spans="2:7">
      <c r="D56" s="27" t="s">
        <v>36</v>
      </c>
      <c r="F56" s="26"/>
      <c r="G56" s="26"/>
    </row>
    <row r="57" spans="2:7">
      <c r="C57" s="26" t="s">
        <v>31</v>
      </c>
      <c r="D57" s="36">
        <v>0.9</v>
      </c>
      <c r="F57" s="26"/>
      <c r="G57" s="26"/>
    </row>
    <row r="58" spans="2:7">
      <c r="C58" s="26" t="s">
        <v>32</v>
      </c>
      <c r="D58" s="36">
        <v>0.7</v>
      </c>
      <c r="F58" s="26"/>
      <c r="G58" s="26"/>
    </row>
    <row r="59" spans="2:7">
      <c r="C59" s="26" t="s">
        <v>33</v>
      </c>
      <c r="D59" s="36">
        <v>0.5</v>
      </c>
      <c r="F59" s="26"/>
      <c r="G59" s="26"/>
    </row>
    <row r="60" spans="2:7">
      <c r="C60" s="26" t="s">
        <v>34</v>
      </c>
      <c r="D60" s="36">
        <v>0.3</v>
      </c>
      <c r="F60" s="26"/>
      <c r="G60" s="26"/>
    </row>
    <row r="61" spans="2:7">
      <c r="C61" s="26" t="s">
        <v>35</v>
      </c>
      <c r="D61" s="36">
        <v>0</v>
      </c>
      <c r="F61" s="26"/>
      <c r="G61" s="26"/>
    </row>
  </sheetData>
  <sheetProtection password="E8D5" sheet="1" objects="1" scenarios="1" selectLockedCells="1"/>
  <mergeCells count="4">
    <mergeCell ref="B1:G1"/>
    <mergeCell ref="F55:G55"/>
    <mergeCell ref="D3:G3"/>
    <mergeCell ref="D2:G2"/>
  </mergeCells>
  <conditionalFormatting sqref="E6 E9:E11 E13:E17 E19 E21:E24 E26 E28 E30 E33 E35 E37:E38 E40:E44 E46:E49 E51:E53">
    <cfRule type="cellIs" dxfId="16" priority="235" operator="lessThan">
      <formula>5</formula>
    </cfRule>
    <cfRule type="cellIs" dxfId="15" priority="261" operator="lessThan">
      <formula>5</formula>
    </cfRule>
  </conditionalFormatting>
  <conditionalFormatting sqref="E9:E11 E13:E17 E19 E21:E24 E26 E28 E30 E33 E35 E37:E38 E40:E44 E46:E49 E51:E53">
    <cfRule type="cellIs" dxfId="14" priority="260" operator="lessThan">
      <formula>5</formula>
    </cfRule>
  </conditionalFormatting>
  <conditionalFormatting sqref="G5">
    <cfRule type="cellIs" dxfId="13" priority="16" operator="lessThan">
      <formula>F5</formula>
    </cfRule>
  </conditionalFormatting>
  <conditionalFormatting sqref="G8">
    <cfRule type="cellIs" dxfId="12" priority="15" operator="lessThan">
      <formula>F8</formula>
    </cfRule>
  </conditionalFormatting>
  <conditionalFormatting sqref="G12">
    <cfRule type="cellIs" dxfId="11" priority="14" operator="lessThan">
      <formula>F12</formula>
    </cfRule>
  </conditionalFormatting>
  <conditionalFormatting sqref="G18">
    <cfRule type="cellIs" dxfId="10" priority="13" operator="lessThan">
      <formula>F18</formula>
    </cfRule>
  </conditionalFormatting>
  <conditionalFormatting sqref="G20">
    <cfRule type="cellIs" dxfId="9" priority="12" operator="lessThan">
      <formula>F20</formula>
    </cfRule>
  </conditionalFormatting>
  <conditionalFormatting sqref="G25">
    <cfRule type="cellIs" dxfId="8" priority="11" operator="lessThan">
      <formula>F25</formula>
    </cfRule>
  </conditionalFormatting>
  <conditionalFormatting sqref="G27">
    <cfRule type="cellIs" dxfId="7" priority="10" operator="lessThan">
      <formula>F27</formula>
    </cfRule>
  </conditionalFormatting>
  <conditionalFormatting sqref="G29">
    <cfRule type="cellIs" dxfId="6" priority="9" operator="lessThan">
      <formula>F29</formula>
    </cfRule>
  </conditionalFormatting>
  <conditionalFormatting sqref="G32">
    <cfRule type="cellIs" dxfId="5" priority="8" operator="lessThan">
      <formula>F32</formula>
    </cfRule>
  </conditionalFormatting>
  <conditionalFormatting sqref="G34">
    <cfRule type="cellIs" dxfId="4" priority="7" operator="lessThan">
      <formula>F34</formula>
    </cfRule>
  </conditionalFormatting>
  <conditionalFormatting sqref="G36">
    <cfRule type="cellIs" dxfId="3" priority="5" operator="lessThan">
      <formula>F36</formula>
    </cfRule>
  </conditionalFormatting>
  <conditionalFormatting sqref="G39">
    <cfRule type="cellIs" dxfId="2" priority="3" operator="lessThan">
      <formula>F39</formula>
    </cfRule>
  </conditionalFormatting>
  <conditionalFormatting sqref="G45">
    <cfRule type="cellIs" dxfId="1" priority="2" operator="lessThan">
      <formula>F45</formula>
    </cfRule>
  </conditionalFormatting>
  <conditionalFormatting sqref="G50">
    <cfRule type="cellIs" dxfId="0" priority="1" operator="lessThan">
      <formula>F50</formula>
    </cfRule>
  </conditionalFormatting>
  <pageMargins left="0.70866141732283472" right="0.70866141732283472" top="0.74803149606299213" bottom="0.74803149606299213" header="0.31496062992125984" footer="0.31496062992125984"/>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showGridLines="0" showRowColHeaders="0" workbookViewId="0">
      <selection activeCell="B4" sqref="B4"/>
    </sheetView>
  </sheetViews>
  <sheetFormatPr defaultRowHeight="14.25"/>
  <cols>
    <col min="1" max="1" width="4.375" style="39" customWidth="1"/>
    <col min="2" max="2" width="89.75" style="39" customWidth="1"/>
    <col min="3" max="16384" width="9" style="39"/>
  </cols>
  <sheetData>
    <row r="1" spans="2:2" ht="24" customHeight="1">
      <c r="B1" s="40" t="s">
        <v>79</v>
      </c>
    </row>
    <row r="2" spans="2:2" ht="15">
      <c r="B2" s="41" t="s">
        <v>80</v>
      </c>
    </row>
    <row r="3" spans="2:2" ht="30" customHeight="1">
      <c r="B3" s="42" t="s">
        <v>263</v>
      </c>
    </row>
    <row r="4" spans="2:2" ht="15">
      <c r="B4" s="41" t="s">
        <v>81</v>
      </c>
    </row>
    <row r="5" spans="2:2" ht="30">
      <c r="B5" s="42" t="s">
        <v>82</v>
      </c>
    </row>
    <row r="6" spans="2:2" ht="60">
      <c r="B6" s="43" t="s">
        <v>83</v>
      </c>
    </row>
    <row r="7" spans="2:2" ht="45">
      <c r="B7" s="43" t="s">
        <v>84</v>
      </c>
    </row>
    <row r="8" spans="2:2" ht="30">
      <c r="B8" s="43" t="s">
        <v>85</v>
      </c>
    </row>
    <row r="9" spans="2:2" ht="60">
      <c r="B9" s="43" t="s">
        <v>86</v>
      </c>
    </row>
    <row r="10" spans="2:2" ht="45">
      <c r="B10" s="43" t="s">
        <v>87</v>
      </c>
    </row>
    <row r="11" spans="2:2" ht="45">
      <c r="B11" s="43" t="s">
        <v>88</v>
      </c>
    </row>
    <row r="12" spans="2:2" ht="56.25" customHeight="1">
      <c r="B12" s="42" t="s">
        <v>89</v>
      </c>
    </row>
    <row r="13" spans="2:2" ht="15">
      <c r="B13" s="41" t="s">
        <v>90</v>
      </c>
    </row>
    <row r="14" spans="2:2" ht="43.5" customHeight="1">
      <c r="B14" s="42" t="s">
        <v>93</v>
      </c>
    </row>
    <row r="15" spans="2:2" ht="15">
      <c r="B15" s="41" t="s">
        <v>91</v>
      </c>
    </row>
    <row r="16" spans="2:2" ht="30">
      <c r="B16" s="42" t="s">
        <v>92</v>
      </c>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showRowColHeaders="0" workbookViewId="0">
      <selection activeCell="B21" sqref="B21"/>
    </sheetView>
  </sheetViews>
  <sheetFormatPr defaultRowHeight="14.25"/>
  <cols>
    <col min="1" max="1" width="3.75" customWidth="1"/>
    <col min="2" max="2" width="96.875" customWidth="1"/>
  </cols>
  <sheetData>
    <row r="1" spans="2:2" ht="30.75" customHeight="1">
      <c r="B1" s="46" t="s">
        <v>95</v>
      </c>
    </row>
    <row r="2" spans="2:2" ht="15.75" customHeight="1">
      <c r="B2" s="47" t="s">
        <v>96</v>
      </c>
    </row>
    <row r="3" spans="2:2" ht="30">
      <c r="B3" s="48" t="s">
        <v>97</v>
      </c>
    </row>
    <row r="4" spans="2:2" ht="30">
      <c r="B4" s="48" t="s">
        <v>98</v>
      </c>
    </row>
    <row r="5" spans="2:2" ht="30">
      <c r="B5" s="48" t="s">
        <v>99</v>
      </c>
    </row>
    <row r="6" spans="2:2" ht="30">
      <c r="B6" s="47" t="s">
        <v>100</v>
      </c>
    </row>
    <row r="7" spans="2:2" ht="45">
      <c r="B7" s="47" t="s">
        <v>101</v>
      </c>
    </row>
    <row r="8" spans="2:2" ht="30">
      <c r="B8" s="47" t="s">
        <v>102</v>
      </c>
    </row>
    <row r="9" spans="2:2" ht="30">
      <c r="B9" s="47" t="s">
        <v>103</v>
      </c>
    </row>
    <row r="10" spans="2:2" ht="30">
      <c r="B10" s="47" t="s">
        <v>104</v>
      </c>
    </row>
    <row r="11" spans="2:2" ht="30">
      <c r="B11" s="47" t="s">
        <v>105</v>
      </c>
    </row>
    <row r="12" spans="2:2" ht="17.25" customHeight="1">
      <c r="B12" s="47" t="s">
        <v>106</v>
      </c>
    </row>
    <row r="13" spans="2:2" ht="75">
      <c r="B13" s="47" t="s">
        <v>107</v>
      </c>
    </row>
    <row r="14" spans="2:2" ht="30">
      <c r="B14" s="47" t="s">
        <v>108</v>
      </c>
    </row>
    <row r="15" spans="2:2" ht="15">
      <c r="B15" s="47" t="s">
        <v>109</v>
      </c>
    </row>
    <row r="16" spans="2:2" ht="15">
      <c r="B16" s="48" t="s">
        <v>110</v>
      </c>
    </row>
    <row r="17" spans="2:2" ht="15">
      <c r="B17" s="48" t="s">
        <v>111</v>
      </c>
    </row>
    <row r="18" spans="2:2" ht="15">
      <c r="B18" s="48" t="s">
        <v>112</v>
      </c>
    </row>
    <row r="19" spans="2:2" ht="15">
      <c r="B19" s="48" t="s">
        <v>113</v>
      </c>
    </row>
    <row r="20" spans="2:2" ht="15">
      <c r="B20" s="48" t="s">
        <v>114</v>
      </c>
    </row>
    <row r="21" spans="2:2" ht="30">
      <c r="B21" s="47" t="s">
        <v>115</v>
      </c>
    </row>
    <row r="22" spans="2:2" ht="30">
      <c r="B22" s="47" t="s">
        <v>116</v>
      </c>
    </row>
    <row r="23" spans="2:2" ht="60">
      <c r="B23" s="47" t="s">
        <v>117</v>
      </c>
    </row>
    <row r="24" spans="2:2" ht="30">
      <c r="B24" s="47" t="s">
        <v>118</v>
      </c>
    </row>
    <row r="25" spans="2:2" ht="30">
      <c r="B25" s="47" t="s">
        <v>119</v>
      </c>
    </row>
    <row r="26" spans="2:2" ht="60">
      <c r="B26" s="47" t="s">
        <v>120</v>
      </c>
    </row>
    <row r="27" spans="2:2" ht="45">
      <c r="B27" s="47" t="s">
        <v>121</v>
      </c>
    </row>
    <row r="28" spans="2:2" ht="45.75" customHeight="1">
      <c r="B28" s="47" t="s">
        <v>122</v>
      </c>
    </row>
    <row r="29" spans="2:2" ht="23.25" customHeight="1">
      <c r="B29" s="49" t="s">
        <v>123</v>
      </c>
    </row>
    <row r="30" spans="2:2" ht="16.5" customHeight="1">
      <c r="B30" s="47" t="s">
        <v>124</v>
      </c>
    </row>
    <row r="31" spans="2:2" ht="30">
      <c r="B31" s="47" t="s">
        <v>125</v>
      </c>
    </row>
    <row r="32" spans="2:2" ht="15">
      <c r="B32" s="45"/>
    </row>
  </sheetData>
  <sheetProtection sheet="1" objects="1" scenarios="1" selectLockedCells="1" selectUnlockedCell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4"/>
  <sheetViews>
    <sheetView showGridLines="0" showRowColHeaders="0" workbookViewId="0">
      <selection activeCell="D3" sqref="D3:D5"/>
    </sheetView>
  </sheetViews>
  <sheetFormatPr defaultRowHeight="14.25"/>
  <cols>
    <col min="1" max="1" width="4" customWidth="1"/>
    <col min="2" max="2" width="63.375" customWidth="1"/>
    <col min="3" max="3" width="31.25" customWidth="1"/>
    <col min="4" max="4" width="8" customWidth="1"/>
  </cols>
  <sheetData>
    <row r="1" spans="2:4" ht="21.75" customHeight="1">
      <c r="B1" s="101" t="s">
        <v>262</v>
      </c>
      <c r="C1" s="101"/>
      <c r="D1" s="101"/>
    </row>
    <row r="2" spans="2:4" ht="15" thickBot="1">
      <c r="B2" s="102"/>
      <c r="C2" s="102"/>
      <c r="D2" s="102"/>
    </row>
    <row r="3" spans="2:4" ht="15.75">
      <c r="B3" s="50" t="s">
        <v>126</v>
      </c>
      <c r="C3" s="53" t="s">
        <v>128</v>
      </c>
      <c r="D3" s="73" t="s">
        <v>131</v>
      </c>
    </row>
    <row r="4" spans="2:4" ht="15.75">
      <c r="B4" s="51" t="s">
        <v>127</v>
      </c>
      <c r="C4" s="54" t="s">
        <v>129</v>
      </c>
      <c r="D4" s="74"/>
    </row>
    <row r="5" spans="2:4" ht="16.5" thickBot="1">
      <c r="B5" s="52"/>
      <c r="C5" s="55" t="s">
        <v>130</v>
      </c>
      <c r="D5" s="75"/>
    </row>
    <row r="6" spans="2:4" ht="20.25" customHeight="1">
      <c r="B6" s="76" t="s">
        <v>14</v>
      </c>
      <c r="C6" s="77"/>
      <c r="D6" s="80">
        <v>4</v>
      </c>
    </row>
    <row r="7" spans="2:4" ht="60" customHeight="1" thickBot="1">
      <c r="B7" s="78" t="s">
        <v>132</v>
      </c>
      <c r="C7" s="79"/>
      <c r="D7" s="81"/>
    </row>
    <row r="8" spans="2:4" ht="45">
      <c r="B8" s="56" t="s">
        <v>37</v>
      </c>
      <c r="C8" s="58" t="s">
        <v>69</v>
      </c>
      <c r="D8" s="82">
        <v>4</v>
      </c>
    </row>
    <row r="9" spans="2:4" ht="30">
      <c r="B9" s="57" t="s">
        <v>133</v>
      </c>
      <c r="C9" s="59" t="s">
        <v>135</v>
      </c>
      <c r="D9" s="83"/>
    </row>
    <row r="10" spans="2:4" ht="75">
      <c r="B10" s="57" t="s">
        <v>134</v>
      </c>
      <c r="C10" s="68" t="s">
        <v>136</v>
      </c>
      <c r="D10" s="83"/>
    </row>
    <row r="11" spans="2:4" ht="165.75" thickBot="1">
      <c r="B11" s="57" t="s">
        <v>261</v>
      </c>
      <c r="C11" s="68" t="s">
        <v>137</v>
      </c>
      <c r="D11" s="83"/>
    </row>
    <row r="12" spans="2:4" ht="32.25" customHeight="1" thickBot="1">
      <c r="B12" s="84" t="s">
        <v>138</v>
      </c>
      <c r="C12" s="85"/>
      <c r="D12" s="86"/>
    </row>
    <row r="13" spans="2:4" ht="20.25" customHeight="1">
      <c r="B13" s="76" t="s">
        <v>38</v>
      </c>
      <c r="C13" s="77"/>
      <c r="D13" s="80">
        <v>10</v>
      </c>
    </row>
    <row r="14" spans="2:4" ht="60" customHeight="1">
      <c r="B14" s="92" t="s">
        <v>139</v>
      </c>
      <c r="C14" s="93"/>
      <c r="D14" s="87"/>
    </row>
    <row r="15" spans="2:4" ht="15" customHeight="1">
      <c r="B15" s="94" t="s">
        <v>140</v>
      </c>
      <c r="C15" s="95"/>
      <c r="D15" s="87"/>
    </row>
    <row r="16" spans="2:4" ht="15" customHeight="1">
      <c r="B16" s="94" t="s">
        <v>141</v>
      </c>
      <c r="C16" s="95"/>
      <c r="D16" s="87"/>
    </row>
    <row r="17" spans="2:4" ht="15" customHeight="1">
      <c r="B17" s="94" t="s">
        <v>142</v>
      </c>
      <c r="C17" s="95"/>
      <c r="D17" s="87"/>
    </row>
    <row r="18" spans="2:4" ht="15" customHeight="1">
      <c r="B18" s="94" t="s">
        <v>143</v>
      </c>
      <c r="C18" s="95"/>
      <c r="D18" s="87"/>
    </row>
    <row r="19" spans="2:4" ht="15" customHeight="1">
      <c r="B19" s="94" t="s">
        <v>144</v>
      </c>
      <c r="C19" s="95"/>
      <c r="D19" s="87"/>
    </row>
    <row r="20" spans="2:4" ht="30" customHeight="1">
      <c r="B20" s="94" t="s">
        <v>145</v>
      </c>
      <c r="C20" s="95"/>
      <c r="D20" s="87"/>
    </row>
    <row r="21" spans="2:4" ht="15">
      <c r="B21" s="92"/>
      <c r="C21" s="93"/>
      <c r="D21" s="87"/>
    </row>
    <row r="22" spans="2:4" ht="75" customHeight="1">
      <c r="B22" s="92" t="s">
        <v>146</v>
      </c>
      <c r="C22" s="93"/>
      <c r="D22" s="87"/>
    </row>
    <row r="23" spans="2:4" ht="15.75" thickBot="1">
      <c r="B23" s="78"/>
      <c r="C23" s="79"/>
      <c r="D23" s="81"/>
    </row>
    <row r="24" spans="2:4" ht="45">
      <c r="B24" s="56" t="s">
        <v>42</v>
      </c>
      <c r="C24" s="88" t="s">
        <v>78</v>
      </c>
      <c r="D24" s="90">
        <v>6</v>
      </c>
    </row>
    <row r="25" spans="2:4" ht="105.75" thickBot="1">
      <c r="B25" s="61" t="s">
        <v>147</v>
      </c>
      <c r="C25" s="89"/>
      <c r="D25" s="91"/>
    </row>
    <row r="26" spans="2:4" ht="30">
      <c r="B26" s="56" t="s">
        <v>39</v>
      </c>
      <c r="C26" s="58" t="s">
        <v>40</v>
      </c>
      <c r="D26" s="90">
        <v>2</v>
      </c>
    </row>
    <row r="27" spans="2:4" ht="45.75" thickBot="1">
      <c r="B27" s="61" t="s">
        <v>148</v>
      </c>
      <c r="C27" s="62" t="s">
        <v>149</v>
      </c>
      <c r="D27" s="91"/>
    </row>
    <row r="28" spans="2:4" ht="30">
      <c r="B28" s="56" t="s">
        <v>43</v>
      </c>
      <c r="C28" s="58" t="s">
        <v>70</v>
      </c>
      <c r="D28" s="90">
        <v>2</v>
      </c>
    </row>
    <row r="29" spans="2:4" ht="60.75" thickBot="1">
      <c r="B29" s="61" t="s">
        <v>150</v>
      </c>
      <c r="C29" s="59" t="s">
        <v>151</v>
      </c>
      <c r="D29" s="96"/>
    </row>
    <row r="30" spans="2:4" ht="21" customHeight="1">
      <c r="B30" s="76" t="s">
        <v>152</v>
      </c>
      <c r="C30" s="77"/>
      <c r="D30" s="97">
        <v>20</v>
      </c>
    </row>
    <row r="31" spans="2:4" ht="75" customHeight="1">
      <c r="B31" s="92" t="s">
        <v>153</v>
      </c>
      <c r="C31" s="93"/>
      <c r="D31" s="98"/>
    </row>
    <row r="32" spans="2:4" ht="15">
      <c r="B32" s="92"/>
      <c r="C32" s="93"/>
      <c r="D32" s="98"/>
    </row>
    <row r="33" spans="2:4" ht="135" customHeight="1">
      <c r="B33" s="92" t="s">
        <v>154</v>
      </c>
      <c r="C33" s="93"/>
      <c r="D33" s="98"/>
    </row>
    <row r="34" spans="2:4" ht="15">
      <c r="B34" s="92"/>
      <c r="C34" s="93"/>
      <c r="D34" s="98"/>
    </row>
    <row r="35" spans="2:4" ht="45" customHeight="1">
      <c r="B35" s="92" t="s">
        <v>155</v>
      </c>
      <c r="C35" s="93"/>
      <c r="D35" s="98"/>
    </row>
    <row r="36" spans="2:4" ht="15.75" thickBot="1">
      <c r="B36" s="78"/>
      <c r="C36" s="79"/>
      <c r="D36" s="99"/>
    </row>
    <row r="37" spans="2:4" ht="45">
      <c r="B37" s="56" t="s">
        <v>7</v>
      </c>
      <c r="C37" s="58" t="s">
        <v>264</v>
      </c>
      <c r="D37" s="90">
        <v>8</v>
      </c>
    </row>
    <row r="38" spans="2:4" ht="270">
      <c r="B38" s="57" t="s">
        <v>156</v>
      </c>
      <c r="C38" s="59" t="s">
        <v>151</v>
      </c>
      <c r="D38" s="96"/>
    </row>
    <row r="39" spans="2:4" ht="15">
      <c r="B39" s="57"/>
      <c r="C39" s="63"/>
      <c r="D39" s="96"/>
    </row>
    <row r="40" spans="2:4" ht="150">
      <c r="B40" s="57" t="s">
        <v>157</v>
      </c>
      <c r="C40" s="63"/>
      <c r="D40" s="96"/>
    </row>
    <row r="41" spans="2:4" ht="15">
      <c r="B41" s="57"/>
      <c r="C41" s="63"/>
      <c r="D41" s="96"/>
    </row>
    <row r="42" spans="2:4" ht="60.75" thickBot="1">
      <c r="B42" s="61" t="s">
        <v>158</v>
      </c>
      <c r="C42" s="60"/>
      <c r="D42" s="91"/>
    </row>
    <row r="43" spans="2:4" ht="30">
      <c r="B43" s="56" t="s">
        <v>12</v>
      </c>
      <c r="C43" s="58" t="s">
        <v>70</v>
      </c>
      <c r="D43" s="90">
        <v>6</v>
      </c>
    </row>
    <row r="44" spans="2:4" ht="15">
      <c r="B44" s="57"/>
      <c r="C44" s="58"/>
      <c r="D44" s="96"/>
    </row>
    <row r="45" spans="2:4" ht="195.75" thickBot="1">
      <c r="B45" s="61" t="s">
        <v>159</v>
      </c>
      <c r="C45" s="62" t="s">
        <v>160</v>
      </c>
      <c r="D45" s="91"/>
    </row>
    <row r="46" spans="2:4" ht="45">
      <c r="B46" s="56" t="s">
        <v>44</v>
      </c>
      <c r="C46" s="58" t="s">
        <v>265</v>
      </c>
      <c r="D46" s="90">
        <v>2</v>
      </c>
    </row>
    <row r="47" spans="2:4" ht="135">
      <c r="B47" s="57" t="s">
        <v>161</v>
      </c>
      <c r="C47" s="59" t="s">
        <v>166</v>
      </c>
      <c r="D47" s="96"/>
    </row>
    <row r="48" spans="2:4" ht="15">
      <c r="B48" s="57"/>
      <c r="C48" s="63"/>
      <c r="D48" s="96"/>
    </row>
    <row r="49" spans="2:4" ht="105">
      <c r="B49" s="57" t="s">
        <v>162</v>
      </c>
      <c r="C49" s="63"/>
      <c r="D49" s="96"/>
    </row>
    <row r="50" spans="2:4" ht="15">
      <c r="B50" s="57"/>
      <c r="C50" s="63"/>
      <c r="D50" s="96"/>
    </row>
    <row r="51" spans="2:4" ht="135">
      <c r="B51" s="57" t="s">
        <v>163</v>
      </c>
      <c r="C51" s="63"/>
      <c r="D51" s="96"/>
    </row>
    <row r="52" spans="2:4" ht="15">
      <c r="B52" s="57" t="s">
        <v>164</v>
      </c>
      <c r="C52" s="63"/>
      <c r="D52" s="96"/>
    </row>
    <row r="53" spans="2:4" ht="30.75" thickBot="1">
      <c r="B53" s="61" t="s">
        <v>165</v>
      </c>
      <c r="C53" s="60"/>
      <c r="D53" s="91"/>
    </row>
    <row r="54" spans="2:4" ht="30">
      <c r="B54" s="56" t="s">
        <v>45</v>
      </c>
      <c r="C54" s="58" t="s">
        <v>70</v>
      </c>
      <c r="D54" s="90">
        <v>2</v>
      </c>
    </row>
    <row r="55" spans="2:4" ht="195">
      <c r="B55" s="57" t="s">
        <v>167</v>
      </c>
      <c r="C55" s="59" t="s">
        <v>169</v>
      </c>
      <c r="D55" s="96"/>
    </row>
    <row r="56" spans="2:4" ht="15">
      <c r="B56" s="57"/>
      <c r="C56" s="58"/>
      <c r="D56" s="96"/>
    </row>
    <row r="57" spans="2:4" ht="90.75" thickBot="1">
      <c r="B57" s="61" t="s">
        <v>168</v>
      </c>
      <c r="C57" s="60"/>
      <c r="D57" s="91"/>
    </row>
    <row r="58" spans="2:4" ht="30">
      <c r="B58" s="56" t="s">
        <v>46</v>
      </c>
      <c r="C58" s="58" t="s">
        <v>70</v>
      </c>
      <c r="D58" s="90">
        <v>2</v>
      </c>
    </row>
    <row r="59" spans="2:4" ht="60">
      <c r="B59" s="57" t="s">
        <v>170</v>
      </c>
      <c r="C59" s="59" t="s">
        <v>172</v>
      </c>
      <c r="D59" s="96"/>
    </row>
    <row r="60" spans="2:4" ht="15">
      <c r="B60" s="57"/>
      <c r="C60" s="63"/>
      <c r="D60" s="96"/>
    </row>
    <row r="61" spans="2:4" ht="90.75" thickBot="1">
      <c r="B61" s="61" t="s">
        <v>171</v>
      </c>
      <c r="C61" s="60"/>
      <c r="D61" s="91"/>
    </row>
    <row r="62" spans="2:4" ht="20.25" customHeight="1">
      <c r="B62" s="76" t="s">
        <v>173</v>
      </c>
      <c r="C62" s="77"/>
      <c r="D62" s="80">
        <v>4</v>
      </c>
    </row>
    <row r="63" spans="2:4" ht="105" customHeight="1">
      <c r="B63" s="92" t="s">
        <v>174</v>
      </c>
      <c r="C63" s="93"/>
      <c r="D63" s="87"/>
    </row>
    <row r="64" spans="2:4" ht="15">
      <c r="B64" s="92"/>
      <c r="C64" s="93"/>
      <c r="D64" s="87"/>
    </row>
    <row r="65" spans="2:4" ht="30" customHeight="1">
      <c r="B65" s="92" t="s">
        <v>175</v>
      </c>
      <c r="C65" s="93"/>
      <c r="D65" s="87"/>
    </row>
    <row r="66" spans="2:4" ht="15.75" thickBot="1">
      <c r="B66" s="78"/>
      <c r="C66" s="79"/>
      <c r="D66" s="81"/>
    </row>
    <row r="67" spans="2:4" ht="30">
      <c r="B67" s="56" t="s">
        <v>48</v>
      </c>
      <c r="C67" s="58" t="s">
        <v>70</v>
      </c>
      <c r="D67" s="90">
        <v>4</v>
      </c>
    </row>
    <row r="68" spans="2:4" ht="90.75" thickBot="1">
      <c r="B68" s="61" t="s">
        <v>176</v>
      </c>
      <c r="C68" s="62" t="s">
        <v>160</v>
      </c>
      <c r="D68" s="91"/>
    </row>
    <row r="69" spans="2:4" ht="21" customHeight="1">
      <c r="B69" s="76" t="s">
        <v>177</v>
      </c>
      <c r="C69" s="77"/>
      <c r="D69" s="80">
        <v>22</v>
      </c>
    </row>
    <row r="70" spans="2:4" ht="60" customHeight="1">
      <c r="B70" s="92" t="s">
        <v>178</v>
      </c>
      <c r="C70" s="93"/>
      <c r="D70" s="87"/>
    </row>
    <row r="71" spans="2:4" ht="15.75" thickBot="1">
      <c r="B71" s="78"/>
      <c r="C71" s="79"/>
      <c r="D71" s="81"/>
    </row>
    <row r="72" spans="2:4" ht="30">
      <c r="B72" s="56" t="s">
        <v>179</v>
      </c>
      <c r="C72" s="58" t="s">
        <v>70</v>
      </c>
      <c r="D72" s="90">
        <v>8</v>
      </c>
    </row>
    <row r="73" spans="2:4" ht="90">
      <c r="B73" s="57" t="s">
        <v>180</v>
      </c>
      <c r="C73" s="59" t="s">
        <v>160</v>
      </c>
      <c r="D73" s="96"/>
    </row>
    <row r="74" spans="2:4" ht="15">
      <c r="B74" s="57"/>
      <c r="C74" s="63"/>
      <c r="D74" s="96"/>
    </row>
    <row r="75" spans="2:4" ht="165">
      <c r="B75" s="57" t="s">
        <v>181</v>
      </c>
      <c r="C75" s="63"/>
      <c r="D75" s="96"/>
    </row>
    <row r="76" spans="2:4" ht="15">
      <c r="B76" s="57"/>
      <c r="C76" s="63"/>
      <c r="D76" s="96"/>
    </row>
    <row r="77" spans="2:4" ht="135">
      <c r="B77" s="57" t="s">
        <v>182</v>
      </c>
      <c r="C77" s="63"/>
      <c r="D77" s="96"/>
    </row>
    <row r="78" spans="2:4" ht="15">
      <c r="B78" s="57"/>
      <c r="C78" s="63"/>
      <c r="D78" s="96"/>
    </row>
    <row r="79" spans="2:4" ht="90.75" thickBot="1">
      <c r="B79" s="61" t="s">
        <v>183</v>
      </c>
      <c r="C79" s="60"/>
      <c r="D79" s="91"/>
    </row>
    <row r="80" spans="2:4" ht="45">
      <c r="B80" s="56" t="s">
        <v>51</v>
      </c>
      <c r="C80" s="58" t="s">
        <v>70</v>
      </c>
      <c r="D80" s="90">
        <v>2</v>
      </c>
    </row>
    <row r="81" spans="2:4" ht="180">
      <c r="B81" s="57" t="s">
        <v>184</v>
      </c>
      <c r="C81" s="59" t="s">
        <v>166</v>
      </c>
      <c r="D81" s="96"/>
    </row>
    <row r="82" spans="2:4" ht="15">
      <c r="B82" s="57"/>
      <c r="C82" s="63"/>
      <c r="D82" s="96"/>
    </row>
    <row r="83" spans="2:4" ht="105.75" thickBot="1">
      <c r="B83" s="61" t="s">
        <v>185</v>
      </c>
      <c r="C83" s="60"/>
      <c r="D83" s="91"/>
    </row>
    <row r="84" spans="2:4" ht="30">
      <c r="B84" s="56" t="s">
        <v>94</v>
      </c>
      <c r="C84" s="58" t="s">
        <v>70</v>
      </c>
      <c r="D84" s="90">
        <v>4</v>
      </c>
    </row>
    <row r="85" spans="2:4" ht="165">
      <c r="B85" s="57" t="s">
        <v>186</v>
      </c>
      <c r="C85" s="59" t="s">
        <v>166</v>
      </c>
      <c r="D85" s="96"/>
    </row>
    <row r="86" spans="2:4" ht="15">
      <c r="B86" s="57"/>
      <c r="C86" s="63"/>
      <c r="D86" s="96"/>
    </row>
    <row r="87" spans="2:4" ht="120">
      <c r="B87" s="57" t="s">
        <v>187</v>
      </c>
      <c r="C87" s="63"/>
      <c r="D87" s="96"/>
    </row>
    <row r="88" spans="2:4" ht="15">
      <c r="B88" s="57"/>
      <c r="C88" s="63"/>
      <c r="D88" s="96"/>
    </row>
    <row r="89" spans="2:4" ht="90.75" thickBot="1">
      <c r="B89" s="61" t="s">
        <v>188</v>
      </c>
      <c r="C89" s="60"/>
      <c r="D89" s="91"/>
    </row>
    <row r="90" spans="2:4" ht="45">
      <c r="B90" s="56" t="s">
        <v>52</v>
      </c>
      <c r="C90" s="58" t="s">
        <v>16</v>
      </c>
      <c r="D90" s="90">
        <v>6</v>
      </c>
    </row>
    <row r="91" spans="2:4" ht="90">
      <c r="B91" s="57" t="s">
        <v>189</v>
      </c>
      <c r="C91" s="59" t="s">
        <v>194</v>
      </c>
      <c r="D91" s="96"/>
    </row>
    <row r="92" spans="2:4" ht="15">
      <c r="B92" s="57"/>
      <c r="C92" s="63"/>
      <c r="D92" s="96"/>
    </row>
    <row r="93" spans="2:4" ht="136.5" customHeight="1">
      <c r="B93" s="57" t="s">
        <v>190</v>
      </c>
      <c r="C93" s="63"/>
      <c r="D93" s="96"/>
    </row>
    <row r="94" spans="2:4" ht="15">
      <c r="B94" s="57"/>
      <c r="C94" s="63"/>
      <c r="D94" s="96"/>
    </row>
    <row r="95" spans="2:4" ht="75">
      <c r="B95" s="57" t="s">
        <v>191</v>
      </c>
      <c r="C95" s="63"/>
      <c r="D95" s="96"/>
    </row>
    <row r="96" spans="2:4" ht="15">
      <c r="B96" s="57" t="s">
        <v>192</v>
      </c>
      <c r="C96" s="63"/>
      <c r="D96" s="96"/>
    </row>
    <row r="97" spans="2:4" ht="75.75" thickBot="1">
      <c r="B97" s="61" t="s">
        <v>193</v>
      </c>
      <c r="C97" s="60"/>
      <c r="D97" s="91"/>
    </row>
    <row r="98" spans="2:4" ht="20.25" customHeight="1">
      <c r="B98" s="76" t="s">
        <v>195</v>
      </c>
      <c r="C98" s="77"/>
      <c r="D98" s="80">
        <v>14</v>
      </c>
    </row>
    <row r="99" spans="2:4" ht="30" customHeight="1">
      <c r="B99" s="92" t="s">
        <v>196</v>
      </c>
      <c r="C99" s="93"/>
      <c r="D99" s="87"/>
    </row>
    <row r="100" spans="2:4" ht="15">
      <c r="B100" s="92"/>
      <c r="C100" s="93"/>
      <c r="D100" s="87"/>
    </row>
    <row r="101" spans="2:4" ht="105" customHeight="1">
      <c r="B101" s="92" t="s">
        <v>197</v>
      </c>
      <c r="C101" s="93"/>
      <c r="D101" s="87"/>
    </row>
    <row r="102" spans="2:4" ht="15">
      <c r="B102" s="92"/>
      <c r="C102" s="93"/>
      <c r="D102" s="87"/>
    </row>
    <row r="103" spans="2:4" ht="90" customHeight="1">
      <c r="B103" s="92" t="s">
        <v>198</v>
      </c>
      <c r="C103" s="93"/>
      <c r="D103" s="87"/>
    </row>
    <row r="104" spans="2:4" ht="15.75" thickBot="1">
      <c r="B104" s="78"/>
      <c r="C104" s="79"/>
      <c r="D104" s="81"/>
    </row>
    <row r="105" spans="2:4" ht="45">
      <c r="B105" s="56" t="s">
        <v>54</v>
      </c>
      <c r="C105" s="58" t="s">
        <v>70</v>
      </c>
      <c r="D105" s="90">
        <v>14</v>
      </c>
    </row>
    <row r="106" spans="2:4" ht="285">
      <c r="B106" s="57" t="s">
        <v>199</v>
      </c>
      <c r="C106" s="59" t="s">
        <v>160</v>
      </c>
      <c r="D106" s="96"/>
    </row>
    <row r="107" spans="2:4" ht="15">
      <c r="B107" s="57"/>
      <c r="C107" s="63"/>
      <c r="D107" s="96"/>
    </row>
    <row r="108" spans="2:4" ht="75">
      <c r="B108" s="57" t="s">
        <v>200</v>
      </c>
      <c r="C108" s="63"/>
      <c r="D108" s="96"/>
    </row>
    <row r="109" spans="2:4" ht="15">
      <c r="B109" s="57"/>
      <c r="C109" s="63"/>
      <c r="D109" s="96"/>
    </row>
    <row r="110" spans="2:4" ht="120.75" thickBot="1">
      <c r="B110" s="61" t="s">
        <v>201</v>
      </c>
      <c r="C110" s="60"/>
      <c r="D110" s="91"/>
    </row>
    <row r="111" spans="2:4" ht="20.25" customHeight="1">
      <c r="B111" s="76" t="s">
        <v>202</v>
      </c>
      <c r="C111" s="77"/>
      <c r="D111" s="80">
        <v>10</v>
      </c>
    </row>
    <row r="112" spans="2:4" ht="150" customHeight="1">
      <c r="B112" s="92" t="s">
        <v>203</v>
      </c>
      <c r="C112" s="93"/>
      <c r="D112" s="87"/>
    </row>
    <row r="113" spans="2:4" ht="15">
      <c r="B113" s="92"/>
      <c r="C113" s="93"/>
      <c r="D113" s="87"/>
    </row>
    <row r="114" spans="2:4" ht="75" customHeight="1">
      <c r="B114" s="92" t="s">
        <v>204</v>
      </c>
      <c r="C114" s="93"/>
      <c r="D114" s="87"/>
    </row>
    <row r="115" spans="2:4" ht="15.75" thickBot="1">
      <c r="B115" s="78"/>
      <c r="C115" s="79"/>
      <c r="D115" s="81"/>
    </row>
    <row r="116" spans="2:4" ht="45">
      <c r="B116" s="56" t="s">
        <v>56</v>
      </c>
      <c r="C116" s="88" t="s">
        <v>71</v>
      </c>
      <c r="D116" s="90">
        <v>10</v>
      </c>
    </row>
    <row r="117" spans="2:4" ht="154.5" customHeight="1">
      <c r="B117" s="57" t="s">
        <v>205</v>
      </c>
      <c r="C117" s="100"/>
      <c r="D117" s="96"/>
    </row>
    <row r="118" spans="2:4" ht="15">
      <c r="B118" s="57"/>
      <c r="C118" s="100"/>
      <c r="D118" s="96"/>
    </row>
    <row r="119" spans="2:4" ht="105.75" thickBot="1">
      <c r="B119" s="61" t="s">
        <v>206</v>
      </c>
      <c r="C119" s="89"/>
      <c r="D119" s="91"/>
    </row>
    <row r="120" spans="2:4" ht="21" customHeight="1">
      <c r="B120" s="76" t="s">
        <v>21</v>
      </c>
      <c r="C120" s="77"/>
      <c r="D120" s="80">
        <v>2</v>
      </c>
    </row>
    <row r="121" spans="2:4" ht="75" customHeight="1">
      <c r="B121" s="92" t="s">
        <v>207</v>
      </c>
      <c r="C121" s="93"/>
      <c r="D121" s="87"/>
    </row>
    <row r="122" spans="2:4" ht="15">
      <c r="B122" s="92"/>
      <c r="C122" s="93"/>
      <c r="D122" s="87"/>
    </row>
    <row r="123" spans="2:4" ht="75" customHeight="1">
      <c r="B123" s="92" t="s">
        <v>208</v>
      </c>
      <c r="C123" s="93"/>
      <c r="D123" s="87"/>
    </row>
    <row r="124" spans="2:4" ht="15.75" thickBot="1">
      <c r="B124" s="78"/>
      <c r="C124" s="79"/>
      <c r="D124" s="81"/>
    </row>
    <row r="125" spans="2:4" ht="30">
      <c r="B125" s="56" t="s">
        <v>57</v>
      </c>
      <c r="C125" s="88" t="s">
        <v>71</v>
      </c>
      <c r="D125" s="90">
        <v>2</v>
      </c>
    </row>
    <row r="126" spans="2:4" ht="90.75" thickBot="1">
      <c r="B126" s="61" t="s">
        <v>209</v>
      </c>
      <c r="C126" s="89"/>
      <c r="D126" s="91"/>
    </row>
    <row r="127" spans="2:4" ht="37.5" customHeight="1" thickBot="1">
      <c r="B127" s="84" t="s">
        <v>210</v>
      </c>
      <c r="C127" s="85"/>
      <c r="D127" s="86"/>
    </row>
    <row r="128" spans="2:4" ht="20.25" customHeight="1">
      <c r="B128" s="76" t="s">
        <v>23</v>
      </c>
      <c r="C128" s="77"/>
      <c r="D128" s="80">
        <v>20</v>
      </c>
    </row>
    <row r="129" spans="2:4" ht="135" customHeight="1">
      <c r="B129" s="92" t="s">
        <v>211</v>
      </c>
      <c r="C129" s="93"/>
      <c r="D129" s="87"/>
    </row>
    <row r="130" spans="2:4" ht="15">
      <c r="B130" s="92"/>
      <c r="C130" s="93"/>
      <c r="D130" s="87"/>
    </row>
    <row r="131" spans="2:4" ht="45" customHeight="1">
      <c r="B131" s="92" t="s">
        <v>212</v>
      </c>
      <c r="C131" s="93"/>
      <c r="D131" s="87"/>
    </row>
    <row r="132" spans="2:4" ht="15.75" thickBot="1">
      <c r="B132" s="78"/>
      <c r="C132" s="79"/>
      <c r="D132" s="81"/>
    </row>
    <row r="133" spans="2:4" ht="15">
      <c r="B133" s="56" t="s">
        <v>17</v>
      </c>
      <c r="C133" s="88" t="s">
        <v>72</v>
      </c>
      <c r="D133" s="90">
        <v>20</v>
      </c>
    </row>
    <row r="134" spans="2:4" ht="45">
      <c r="B134" s="57" t="s">
        <v>213</v>
      </c>
      <c r="C134" s="100"/>
      <c r="D134" s="96"/>
    </row>
    <row r="135" spans="2:4" ht="15">
      <c r="B135" s="57"/>
      <c r="C135" s="100"/>
      <c r="D135" s="96"/>
    </row>
    <row r="136" spans="2:4" ht="195">
      <c r="B136" s="64" t="s">
        <v>214</v>
      </c>
      <c r="C136" s="100"/>
      <c r="D136" s="96"/>
    </row>
    <row r="137" spans="2:4" ht="15">
      <c r="B137" s="57"/>
      <c r="C137" s="100"/>
      <c r="D137" s="96"/>
    </row>
    <row r="138" spans="2:4" ht="90">
      <c r="B138" s="64" t="s">
        <v>215</v>
      </c>
      <c r="C138" s="100"/>
      <c r="D138" s="96"/>
    </row>
    <row r="139" spans="2:4" ht="15">
      <c r="B139" s="57"/>
      <c r="C139" s="100"/>
      <c r="D139" s="96"/>
    </row>
    <row r="140" spans="2:4" ht="60">
      <c r="B140" s="57" t="s">
        <v>216</v>
      </c>
      <c r="C140" s="100"/>
      <c r="D140" s="96"/>
    </row>
    <row r="141" spans="2:4" ht="15">
      <c r="B141" s="57"/>
      <c r="C141" s="100"/>
      <c r="D141" s="96"/>
    </row>
    <row r="142" spans="2:4" ht="60.75" thickBot="1">
      <c r="B142" s="61" t="s">
        <v>217</v>
      </c>
      <c r="C142" s="89"/>
      <c r="D142" s="91"/>
    </row>
    <row r="143" spans="2:4" ht="21" customHeight="1">
      <c r="B143" s="76" t="s">
        <v>2</v>
      </c>
      <c r="C143" s="77"/>
      <c r="D143" s="80">
        <v>10</v>
      </c>
    </row>
    <row r="144" spans="2:4" ht="30" customHeight="1">
      <c r="B144" s="92" t="s">
        <v>218</v>
      </c>
      <c r="C144" s="93"/>
      <c r="D144" s="87"/>
    </row>
    <row r="145" spans="2:4" ht="15" customHeight="1">
      <c r="B145" s="92" t="s">
        <v>219</v>
      </c>
      <c r="C145" s="93"/>
      <c r="D145" s="87"/>
    </row>
    <row r="146" spans="2:4" ht="90" customHeight="1">
      <c r="B146" s="94" t="s">
        <v>220</v>
      </c>
      <c r="C146" s="95"/>
      <c r="D146" s="87"/>
    </row>
    <row r="147" spans="2:4" ht="45" customHeight="1">
      <c r="B147" s="94" t="s">
        <v>221</v>
      </c>
      <c r="C147" s="95"/>
      <c r="D147" s="87"/>
    </row>
    <row r="148" spans="2:4" ht="45" customHeight="1">
      <c r="B148" s="94" t="s">
        <v>222</v>
      </c>
      <c r="C148" s="95"/>
      <c r="D148" s="87"/>
    </row>
    <row r="149" spans="2:4" ht="15" customHeight="1">
      <c r="B149" s="92" t="s">
        <v>223</v>
      </c>
      <c r="C149" s="93"/>
      <c r="D149" s="87"/>
    </row>
    <row r="150" spans="2:4" ht="45" customHeight="1">
      <c r="B150" s="94" t="s">
        <v>224</v>
      </c>
      <c r="C150" s="95"/>
      <c r="D150" s="87"/>
    </row>
    <row r="151" spans="2:4" ht="30" customHeight="1">
      <c r="B151" s="94" t="s">
        <v>225</v>
      </c>
      <c r="C151" s="95"/>
      <c r="D151" s="87"/>
    </row>
    <row r="152" spans="2:4" ht="30" customHeight="1">
      <c r="B152" s="94" t="s">
        <v>226</v>
      </c>
      <c r="C152" s="95"/>
      <c r="D152" s="87"/>
    </row>
    <row r="153" spans="2:4" ht="15">
      <c r="B153" s="92"/>
      <c r="C153" s="93"/>
      <c r="D153" s="87"/>
    </row>
    <row r="154" spans="2:4" ht="15" customHeight="1">
      <c r="B154" s="92" t="s">
        <v>227</v>
      </c>
      <c r="C154" s="93"/>
      <c r="D154" s="87"/>
    </row>
    <row r="155" spans="2:4" ht="15.75" thickBot="1">
      <c r="B155" s="78"/>
      <c r="C155" s="79"/>
      <c r="D155" s="81"/>
    </row>
    <row r="156" spans="2:4" ht="30">
      <c r="B156" s="56" t="s">
        <v>58</v>
      </c>
      <c r="C156" s="88" t="s">
        <v>71</v>
      </c>
      <c r="D156" s="90">
        <v>10</v>
      </c>
    </row>
    <row r="157" spans="2:4" ht="90.75" thickBot="1">
      <c r="B157" s="61" t="s">
        <v>228</v>
      </c>
      <c r="C157" s="89"/>
      <c r="D157" s="91"/>
    </row>
    <row r="158" spans="2:4" ht="18" customHeight="1">
      <c r="B158" s="76" t="s">
        <v>3</v>
      </c>
      <c r="C158" s="77"/>
      <c r="D158" s="80">
        <v>10</v>
      </c>
    </row>
    <row r="159" spans="2:4" ht="105" customHeight="1">
      <c r="B159" s="92" t="s">
        <v>229</v>
      </c>
      <c r="C159" s="93"/>
      <c r="D159" s="87"/>
    </row>
    <row r="160" spans="2:4" ht="15.75" thickBot="1">
      <c r="B160" s="78"/>
      <c r="C160" s="79"/>
      <c r="D160" s="81"/>
    </row>
    <row r="161" spans="2:4" ht="45">
      <c r="B161" s="56" t="s">
        <v>59</v>
      </c>
      <c r="C161" s="88" t="s">
        <v>73</v>
      </c>
      <c r="D161" s="90">
        <v>6</v>
      </c>
    </row>
    <row r="162" spans="2:4" ht="60.75" thickBot="1">
      <c r="B162" s="61" t="s">
        <v>230</v>
      </c>
      <c r="C162" s="89"/>
      <c r="D162" s="91"/>
    </row>
    <row r="163" spans="2:4" ht="30">
      <c r="B163" s="56" t="s">
        <v>60</v>
      </c>
      <c r="C163" s="88" t="s">
        <v>71</v>
      </c>
      <c r="D163" s="90">
        <v>4</v>
      </c>
    </row>
    <row r="164" spans="2:4" ht="150">
      <c r="B164" s="57" t="s">
        <v>231</v>
      </c>
      <c r="C164" s="100"/>
      <c r="D164" s="96"/>
    </row>
    <row r="165" spans="2:4" ht="15">
      <c r="B165" s="57"/>
      <c r="C165" s="100"/>
      <c r="D165" s="96"/>
    </row>
    <row r="166" spans="2:4" ht="105">
      <c r="B166" s="57" t="s">
        <v>232</v>
      </c>
      <c r="C166" s="100"/>
      <c r="D166" s="96"/>
    </row>
    <row r="167" spans="2:4" ht="15">
      <c r="B167" s="57"/>
      <c r="C167" s="100"/>
      <c r="D167" s="96"/>
    </row>
    <row r="168" spans="2:4" ht="45.75" thickBot="1">
      <c r="B168" s="61" t="s">
        <v>233</v>
      </c>
      <c r="C168" s="89"/>
      <c r="D168" s="91"/>
    </row>
    <row r="169" spans="2:4" ht="19.5" customHeight="1">
      <c r="B169" s="76" t="s">
        <v>4</v>
      </c>
      <c r="C169" s="77"/>
      <c r="D169" s="80">
        <v>6</v>
      </c>
    </row>
    <row r="170" spans="2:4" ht="105" customHeight="1">
      <c r="B170" s="92" t="s">
        <v>234</v>
      </c>
      <c r="C170" s="93"/>
      <c r="D170" s="87"/>
    </row>
    <row r="171" spans="2:4" ht="15.75" thickBot="1">
      <c r="B171" s="78"/>
      <c r="C171" s="79"/>
      <c r="D171" s="81"/>
    </row>
    <row r="172" spans="2:4" ht="30">
      <c r="B172" s="56" t="s">
        <v>19</v>
      </c>
      <c r="C172" s="88" t="s">
        <v>71</v>
      </c>
      <c r="D172" s="90">
        <v>2</v>
      </c>
    </row>
    <row r="173" spans="2:4" ht="60.75" thickBot="1">
      <c r="B173" s="61" t="s">
        <v>235</v>
      </c>
      <c r="C173" s="89"/>
      <c r="D173" s="91"/>
    </row>
    <row r="174" spans="2:4" ht="15">
      <c r="B174" s="56" t="s">
        <v>20</v>
      </c>
      <c r="C174" s="88" t="s">
        <v>71</v>
      </c>
      <c r="D174" s="90">
        <v>1</v>
      </c>
    </row>
    <row r="175" spans="2:4" ht="60.75" thickBot="1">
      <c r="B175" s="61" t="s">
        <v>236</v>
      </c>
      <c r="C175" s="89"/>
      <c r="D175" s="91"/>
    </row>
    <row r="176" spans="2:4" ht="15">
      <c r="B176" s="56" t="s">
        <v>61</v>
      </c>
      <c r="C176" s="88" t="s">
        <v>71</v>
      </c>
      <c r="D176" s="90">
        <v>1</v>
      </c>
    </row>
    <row r="177" spans="2:4" ht="150.75" customHeight="1">
      <c r="B177" s="57" t="s">
        <v>237</v>
      </c>
      <c r="C177" s="100"/>
      <c r="D177" s="96"/>
    </row>
    <row r="178" spans="2:4" ht="15">
      <c r="B178" s="57"/>
      <c r="C178" s="100"/>
      <c r="D178" s="96"/>
    </row>
    <row r="179" spans="2:4" ht="75.75" thickBot="1">
      <c r="B179" s="61" t="s">
        <v>238</v>
      </c>
      <c r="C179" s="89"/>
      <c r="D179" s="91"/>
    </row>
    <row r="180" spans="2:4" ht="15">
      <c r="B180" s="56" t="s">
        <v>62</v>
      </c>
      <c r="C180" s="88" t="s">
        <v>71</v>
      </c>
      <c r="D180" s="90">
        <v>1</v>
      </c>
    </row>
    <row r="181" spans="2:4" ht="180">
      <c r="B181" s="57" t="s">
        <v>239</v>
      </c>
      <c r="C181" s="100"/>
      <c r="D181" s="96"/>
    </row>
    <row r="182" spans="2:4" ht="15.75" thickBot="1">
      <c r="B182" s="61" t="s">
        <v>240</v>
      </c>
      <c r="C182" s="89"/>
      <c r="D182" s="91"/>
    </row>
    <row r="183" spans="2:4" ht="30">
      <c r="B183" s="56" t="s">
        <v>22</v>
      </c>
      <c r="C183" s="58" t="s">
        <v>70</v>
      </c>
      <c r="D183" s="90">
        <v>1</v>
      </c>
    </row>
    <row r="184" spans="2:4" ht="180.75" thickBot="1">
      <c r="B184" s="61" t="s">
        <v>241</v>
      </c>
      <c r="C184" s="62" t="s">
        <v>160</v>
      </c>
      <c r="D184" s="91"/>
    </row>
    <row r="185" spans="2:4" ht="20.25" customHeight="1">
      <c r="B185" s="76" t="s">
        <v>5</v>
      </c>
      <c r="C185" s="77"/>
      <c r="D185" s="97">
        <v>6</v>
      </c>
    </row>
    <row r="186" spans="2:4" ht="60" customHeight="1">
      <c r="B186" s="92" t="s">
        <v>242</v>
      </c>
      <c r="C186" s="93"/>
      <c r="D186" s="98"/>
    </row>
    <row r="187" spans="2:4" ht="15">
      <c r="B187" s="92"/>
      <c r="C187" s="93"/>
      <c r="D187" s="98"/>
    </row>
    <row r="188" spans="2:4" ht="105" customHeight="1" thickBot="1">
      <c r="B188" s="78" t="s">
        <v>243</v>
      </c>
      <c r="C188" s="79"/>
      <c r="D188" s="99"/>
    </row>
    <row r="189" spans="2:4" ht="30">
      <c r="B189" s="56" t="s">
        <v>63</v>
      </c>
      <c r="C189" s="88" t="s">
        <v>71</v>
      </c>
      <c r="D189" s="90">
        <v>3</v>
      </c>
    </row>
    <row r="190" spans="2:4" ht="165">
      <c r="B190" s="57" t="s">
        <v>244</v>
      </c>
      <c r="C190" s="100"/>
      <c r="D190" s="96"/>
    </row>
    <row r="191" spans="2:4" ht="15">
      <c r="B191" s="57"/>
      <c r="C191" s="100"/>
      <c r="D191" s="96"/>
    </row>
    <row r="192" spans="2:4" ht="165">
      <c r="B192" s="57" t="s">
        <v>245</v>
      </c>
      <c r="C192" s="100"/>
      <c r="D192" s="96"/>
    </row>
    <row r="193" spans="2:4" ht="15">
      <c r="B193" s="57"/>
      <c r="C193" s="100"/>
      <c r="D193" s="96"/>
    </row>
    <row r="194" spans="2:4" ht="165.75" thickBot="1">
      <c r="B194" s="61" t="s">
        <v>246</v>
      </c>
      <c r="C194" s="89"/>
      <c r="D194" s="91"/>
    </row>
    <row r="195" spans="2:4" ht="30">
      <c r="B195" s="56" t="s">
        <v>64</v>
      </c>
      <c r="C195" s="88" t="s">
        <v>71</v>
      </c>
      <c r="D195" s="90">
        <v>1</v>
      </c>
    </row>
    <row r="196" spans="2:4" ht="90.75" thickBot="1">
      <c r="B196" s="61" t="s">
        <v>247</v>
      </c>
      <c r="C196" s="89"/>
      <c r="D196" s="91"/>
    </row>
    <row r="197" spans="2:4" ht="30">
      <c r="B197" s="56" t="s">
        <v>248</v>
      </c>
      <c r="C197" s="88" t="s">
        <v>71</v>
      </c>
      <c r="D197" s="90">
        <v>1</v>
      </c>
    </row>
    <row r="198" spans="2:4" ht="150.75" thickBot="1">
      <c r="B198" s="61" t="s">
        <v>249</v>
      </c>
      <c r="C198" s="89"/>
      <c r="D198" s="91"/>
    </row>
    <row r="199" spans="2:4" ht="30">
      <c r="B199" s="56" t="s">
        <v>66</v>
      </c>
      <c r="C199" s="58" t="s">
        <v>252</v>
      </c>
      <c r="D199" s="90">
        <v>1</v>
      </c>
    </row>
    <row r="200" spans="2:4" ht="75">
      <c r="B200" s="57" t="s">
        <v>250</v>
      </c>
      <c r="C200" s="59" t="s">
        <v>253</v>
      </c>
      <c r="D200" s="96"/>
    </row>
    <row r="201" spans="2:4" ht="15">
      <c r="B201" s="57"/>
      <c r="C201" s="63"/>
      <c r="D201" s="96"/>
    </row>
    <row r="202" spans="2:4" ht="60.75" thickBot="1">
      <c r="B202" s="61" t="s">
        <v>251</v>
      </c>
      <c r="C202" s="60"/>
      <c r="D202" s="91"/>
    </row>
    <row r="203" spans="2:4" ht="21" customHeight="1">
      <c r="B203" s="76" t="s">
        <v>6</v>
      </c>
      <c r="C203" s="77"/>
      <c r="D203" s="80">
        <v>4</v>
      </c>
    </row>
    <row r="204" spans="2:4" ht="150" customHeight="1">
      <c r="B204" s="92" t="s">
        <v>254</v>
      </c>
      <c r="C204" s="93"/>
      <c r="D204" s="87"/>
    </row>
    <row r="205" spans="2:4" ht="15">
      <c r="B205" s="92"/>
      <c r="C205" s="93"/>
      <c r="D205" s="87"/>
    </row>
    <row r="206" spans="2:4" ht="60" customHeight="1" thickBot="1">
      <c r="B206" s="78" t="s">
        <v>255</v>
      </c>
      <c r="C206" s="79"/>
      <c r="D206" s="81"/>
    </row>
    <row r="207" spans="2:4" ht="45">
      <c r="B207" s="56" t="s">
        <v>18</v>
      </c>
      <c r="C207" s="58" t="s">
        <v>257</v>
      </c>
      <c r="D207" s="90">
        <v>2</v>
      </c>
    </row>
    <row r="208" spans="2:4" ht="60.75" thickBot="1">
      <c r="B208" s="61" t="s">
        <v>256</v>
      </c>
      <c r="C208" s="62" t="s">
        <v>160</v>
      </c>
      <c r="D208" s="91"/>
    </row>
    <row r="209" spans="2:4" ht="30">
      <c r="B209" s="65" t="s">
        <v>67</v>
      </c>
      <c r="C209" s="58" t="s">
        <v>76</v>
      </c>
      <c r="D209" s="90">
        <v>1</v>
      </c>
    </row>
    <row r="210" spans="2:4" ht="240">
      <c r="B210" s="66" t="s">
        <v>258</v>
      </c>
      <c r="C210" s="59" t="s">
        <v>160</v>
      </c>
      <c r="D210" s="96"/>
    </row>
    <row r="211" spans="2:4" ht="15">
      <c r="B211" s="66"/>
      <c r="C211" s="63"/>
      <c r="D211" s="96"/>
    </row>
    <row r="212" spans="2:4" ht="105.75" thickBot="1">
      <c r="B212" s="67" t="s">
        <v>259</v>
      </c>
      <c r="C212" s="60"/>
      <c r="D212" s="91"/>
    </row>
    <row r="213" spans="2:4" ht="45">
      <c r="B213" s="65" t="s">
        <v>68</v>
      </c>
      <c r="C213" s="58" t="s">
        <v>77</v>
      </c>
      <c r="D213" s="90">
        <v>1</v>
      </c>
    </row>
    <row r="214" spans="2:4" ht="90.75" thickBot="1">
      <c r="B214" s="61" t="s">
        <v>260</v>
      </c>
      <c r="C214" s="62" t="s">
        <v>160</v>
      </c>
      <c r="D214" s="91"/>
    </row>
  </sheetData>
  <sheetProtection sheet="1" objects="1" scenarios="1" selectLockedCells="1" selectUnlockedCells="1"/>
  <mergeCells count="143">
    <mergeCell ref="D209:D212"/>
    <mergeCell ref="D213:D214"/>
    <mergeCell ref="B1:D1"/>
    <mergeCell ref="B2:D2"/>
    <mergeCell ref="B204:C204"/>
    <mergeCell ref="B205:C205"/>
    <mergeCell ref="B206:C206"/>
    <mergeCell ref="D203:D206"/>
    <mergeCell ref="D207:D208"/>
    <mergeCell ref="C195:C196"/>
    <mergeCell ref="D195:D196"/>
    <mergeCell ref="C197:C198"/>
    <mergeCell ref="D197:D198"/>
    <mergeCell ref="D199:D202"/>
    <mergeCell ref="B203:C203"/>
    <mergeCell ref="B186:C186"/>
    <mergeCell ref="B187:C187"/>
    <mergeCell ref="B188:C188"/>
    <mergeCell ref="D185:D188"/>
    <mergeCell ref="C189:C194"/>
    <mergeCell ref="D189:D194"/>
    <mergeCell ref="C176:C179"/>
    <mergeCell ref="D176:D179"/>
    <mergeCell ref="C180:C182"/>
    <mergeCell ref="D180:D182"/>
    <mergeCell ref="D183:D184"/>
    <mergeCell ref="B185:C185"/>
    <mergeCell ref="B171:C171"/>
    <mergeCell ref="D169:D171"/>
    <mergeCell ref="C172:C173"/>
    <mergeCell ref="D172:D173"/>
    <mergeCell ref="C174:C175"/>
    <mergeCell ref="D174:D175"/>
    <mergeCell ref="B149:C149"/>
    <mergeCell ref="C161:C162"/>
    <mergeCell ref="D161:D162"/>
    <mergeCell ref="C163:C168"/>
    <mergeCell ref="D163:D168"/>
    <mergeCell ref="B169:C169"/>
    <mergeCell ref="B170:C170"/>
    <mergeCell ref="C156:C157"/>
    <mergeCell ref="D156:D157"/>
    <mergeCell ref="B158:C158"/>
    <mergeCell ref="B159:C159"/>
    <mergeCell ref="B160:C160"/>
    <mergeCell ref="D158:D160"/>
    <mergeCell ref="B131:C131"/>
    <mergeCell ref="B132:C132"/>
    <mergeCell ref="D128:D132"/>
    <mergeCell ref="C133:C142"/>
    <mergeCell ref="D133:D142"/>
    <mergeCell ref="B143:C143"/>
    <mergeCell ref="D143:D155"/>
    <mergeCell ref="C125:C126"/>
    <mergeCell ref="D125:D126"/>
    <mergeCell ref="B127:D127"/>
    <mergeCell ref="B128:C128"/>
    <mergeCell ref="B129:C129"/>
    <mergeCell ref="B130:C130"/>
    <mergeCell ref="B150:C150"/>
    <mergeCell ref="B151:C151"/>
    <mergeCell ref="B152:C152"/>
    <mergeCell ref="B153:C153"/>
    <mergeCell ref="B154:C154"/>
    <mergeCell ref="B155:C155"/>
    <mergeCell ref="B144:C144"/>
    <mergeCell ref="B145:C145"/>
    <mergeCell ref="B146:C146"/>
    <mergeCell ref="B147:C147"/>
    <mergeCell ref="B148:C148"/>
    <mergeCell ref="B120:C120"/>
    <mergeCell ref="B121:C121"/>
    <mergeCell ref="B122:C122"/>
    <mergeCell ref="B123:C123"/>
    <mergeCell ref="B124:C124"/>
    <mergeCell ref="D120:D124"/>
    <mergeCell ref="B113:C113"/>
    <mergeCell ref="B114:C114"/>
    <mergeCell ref="B115:C115"/>
    <mergeCell ref="D111:D115"/>
    <mergeCell ref="C116:C119"/>
    <mergeCell ref="D116:D119"/>
    <mergeCell ref="B103:C103"/>
    <mergeCell ref="B104:C104"/>
    <mergeCell ref="D98:D104"/>
    <mergeCell ref="D105:D110"/>
    <mergeCell ref="B111:C111"/>
    <mergeCell ref="B112:C112"/>
    <mergeCell ref="B98:C98"/>
    <mergeCell ref="B99:C99"/>
    <mergeCell ref="B100:C100"/>
    <mergeCell ref="B101:C101"/>
    <mergeCell ref="B102:C102"/>
    <mergeCell ref="B71:C71"/>
    <mergeCell ref="D69:D71"/>
    <mergeCell ref="D72:D79"/>
    <mergeCell ref="D80:D83"/>
    <mergeCell ref="D84:D89"/>
    <mergeCell ref="D90:D97"/>
    <mergeCell ref="B66:C66"/>
    <mergeCell ref="D62:D66"/>
    <mergeCell ref="D67:D68"/>
    <mergeCell ref="B69:C69"/>
    <mergeCell ref="B70:C70"/>
    <mergeCell ref="D58:D61"/>
    <mergeCell ref="B62:C62"/>
    <mergeCell ref="B63:C63"/>
    <mergeCell ref="B64:C64"/>
    <mergeCell ref="B65:C65"/>
    <mergeCell ref="B36:C36"/>
    <mergeCell ref="D30:D36"/>
    <mergeCell ref="D37:D42"/>
    <mergeCell ref="D43:D45"/>
    <mergeCell ref="D46:D53"/>
    <mergeCell ref="D54:D57"/>
    <mergeCell ref="B31:C31"/>
    <mergeCell ref="B32:C32"/>
    <mergeCell ref="B33:C33"/>
    <mergeCell ref="B34:C34"/>
    <mergeCell ref="B35:C35"/>
    <mergeCell ref="D26:D27"/>
    <mergeCell ref="D28:D29"/>
    <mergeCell ref="B30:C30"/>
    <mergeCell ref="B18:C18"/>
    <mergeCell ref="B19:C19"/>
    <mergeCell ref="B20:C20"/>
    <mergeCell ref="B21:C21"/>
    <mergeCell ref="B22:C22"/>
    <mergeCell ref="B23:C23"/>
    <mergeCell ref="D3:D5"/>
    <mergeCell ref="B6:C6"/>
    <mergeCell ref="B7:C7"/>
    <mergeCell ref="D6:D7"/>
    <mergeCell ref="D8:D11"/>
    <mergeCell ref="B12:D12"/>
    <mergeCell ref="D13:D23"/>
    <mergeCell ref="C24:C25"/>
    <mergeCell ref="D24:D25"/>
    <mergeCell ref="B13:C13"/>
    <mergeCell ref="B14:C14"/>
    <mergeCell ref="B15:C15"/>
    <mergeCell ref="B16:C16"/>
    <mergeCell ref="B17:C1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8D41FC6C1B1749BC73D102DA8D5A87" ma:contentTypeVersion="10" ma:contentTypeDescription="Create a new document." ma:contentTypeScope="" ma:versionID="d836baeb74cb54d2722940e23e766618">
  <xsd:schema xmlns:xsd="http://www.w3.org/2001/XMLSchema" xmlns:xs="http://www.w3.org/2001/XMLSchema" xmlns:p="http://schemas.microsoft.com/office/2006/metadata/properties" xmlns:ns2="a84333eb-73f0-401a-8e91-9ff578b70dc5" xmlns:ns3="c109bba2-f889-4ffb-bc13-bd1c246e3c59" targetNamespace="http://schemas.microsoft.com/office/2006/metadata/properties" ma:root="true" ma:fieldsID="30a13c333683f8e62eae326142492e9c" ns2:_="" ns3:_="">
    <xsd:import namespace="a84333eb-73f0-401a-8e91-9ff578b70dc5"/>
    <xsd:import namespace="c109bba2-f889-4ffb-bc13-bd1c246e3c5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33eb-73f0-401a-8e91-9ff578b70dc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09bba2-f889-4ffb-bc13-bd1c246e3c5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4DA2019-B73E-4813-B94D-5AEB7DF27409}"/>
</file>

<file path=customXml/itemProps2.xml><?xml version="1.0" encoding="utf-8"?>
<ds:datastoreItem xmlns:ds="http://schemas.openxmlformats.org/officeDocument/2006/customXml" ds:itemID="{3D5D3EEA-26F6-4312-A321-57C4041B9BB7}"/>
</file>

<file path=customXml/itemProps3.xml><?xml version="1.0" encoding="utf-8"?>
<ds:datastoreItem xmlns:ds="http://schemas.openxmlformats.org/officeDocument/2006/customXml" ds:itemID="{C496EA54-9435-4D81-9BEC-9970F8539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1</vt:i4>
      </vt:variant>
    </vt:vector>
  </HeadingPairs>
  <TitlesOfParts>
    <vt:vector size="5" baseType="lpstr">
      <vt:lpstr>Arkusz</vt:lpstr>
      <vt:lpstr>Instrukcja wypełniania</vt:lpstr>
      <vt:lpstr>Instrukcja kategoryzacyjna</vt:lpstr>
      <vt:lpstr>Opis kryteriów</vt:lpstr>
      <vt:lpstr>'Opis kryteriów'!OLE_LINK1</vt:lpstr>
    </vt:vector>
  </TitlesOfParts>
  <Company>KSAP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c:creator>
  <cp:lastModifiedBy>Robert Kowalski</cp:lastModifiedBy>
  <cp:lastPrinted>2016-06-28T14:48:56Z</cp:lastPrinted>
  <dcterms:created xsi:type="dcterms:W3CDTF">2016-05-12T16:25:15Z</dcterms:created>
  <dcterms:modified xsi:type="dcterms:W3CDTF">2016-08-07T23:16:57Z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0x010100C78D41FC6C1B1749BC73D102DA8D5A87</vt:lpwstr>
  </property>
</Properties>
</file>